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J195" i="1"/>
  <c r="I195" i="1"/>
  <c r="I206" i="1" s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J175" i="1"/>
  <c r="I175" i="1"/>
  <c r="I186" i="1" s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J155" i="1"/>
  <c r="J166" i="1" s="1"/>
  <c r="I155" i="1"/>
  <c r="I166" i="1" s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I146" i="1" s="1"/>
  <c r="H135" i="1"/>
  <c r="H146" i="1" s="1"/>
  <c r="G135" i="1"/>
  <c r="G146" i="1" s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I126" i="1" s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H15" i="1"/>
  <c r="G15" i="1"/>
  <c r="F15" i="1"/>
  <c r="G206" i="1" l="1"/>
  <c r="J206" i="1"/>
  <c r="H206" i="1"/>
  <c r="L206" i="1"/>
  <c r="F206" i="1"/>
  <c r="G186" i="1"/>
  <c r="H186" i="1"/>
  <c r="J186" i="1"/>
  <c r="L186" i="1"/>
  <c r="F186" i="1"/>
  <c r="F166" i="1"/>
  <c r="H166" i="1"/>
  <c r="G166" i="1"/>
  <c r="L166" i="1"/>
  <c r="L146" i="1"/>
  <c r="J146" i="1"/>
  <c r="F146" i="1"/>
  <c r="J126" i="1"/>
  <c r="F126" i="1"/>
  <c r="H126" i="1"/>
  <c r="G126" i="1"/>
  <c r="G106" i="1"/>
  <c r="H106" i="1"/>
  <c r="J106" i="1"/>
  <c r="I106" i="1"/>
  <c r="F106" i="1"/>
  <c r="L106" i="1"/>
  <c r="I86" i="1"/>
  <c r="J86" i="1"/>
  <c r="F86" i="1"/>
  <c r="H86" i="1"/>
  <c r="G86" i="1"/>
  <c r="L86" i="1"/>
  <c r="I66" i="1"/>
  <c r="J66" i="1"/>
  <c r="L66" i="1"/>
  <c r="H66" i="1"/>
  <c r="G66" i="1"/>
  <c r="F66" i="1"/>
  <c r="H46" i="1"/>
  <c r="L46" i="1"/>
  <c r="J46" i="1"/>
  <c r="F46" i="1"/>
  <c r="G46" i="1"/>
  <c r="I26" i="1"/>
  <c r="G26" i="1"/>
  <c r="L26" i="1"/>
  <c r="J26" i="1"/>
  <c r="F26" i="1"/>
  <c r="H26" i="1"/>
  <c r="H207" i="1" l="1"/>
  <c r="I207" i="1"/>
  <c r="L207" i="1"/>
  <c r="J207" i="1"/>
  <c r="F207" i="1"/>
  <c r="G207" i="1"/>
</calcChain>
</file>

<file path=xl/sharedStrings.xml><?xml version="1.0" encoding="utf-8"?>
<sst xmlns="http://schemas.openxmlformats.org/spreadsheetml/2006/main" count="251" uniqueCount="79">
  <si>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</si>
  <si>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</si>
  <si>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</si>
  <si>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</si>
  <si>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</si>
  <si>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</si>
  <si>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</si>
  <si>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</si>
  <si>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</si>
  <si>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</si>
  <si>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</si>
  <si>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</si>
  <si>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</si>
  <si>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</si>
  <si>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</si>
  <si>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</si>
  <si>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</si>
  <si>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</si>
  <si>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</si>
  <si>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</si>
  <si>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</si>
  <si>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</si>
  <si>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</si>
  <si>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</si>
  <si>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</si>
  <si>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</si>
  <si>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</si>
  <si>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</si>
  <si>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</si>
  <si>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</si>
  <si>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</si>
  <si>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</si>
  <si>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</si>
  <si>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</si>
  <si>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</si>
  <si>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</si>
  <si>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</si>
  <si>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</si>
  <si>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</si>
  <si>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Нарезка из свежих помидор и огурцов</t>
  </si>
  <si>
    <t>Суп картофельный с макаронными изделиями</t>
  </si>
  <si>
    <t>Котлета</t>
  </si>
  <si>
    <t>Каша гречневая рассыпчатая</t>
  </si>
  <si>
    <t>Хлеб пшеничный</t>
  </si>
  <si>
    <t>Чай с сахаром</t>
  </si>
  <si>
    <t>Груша</t>
  </si>
  <si>
    <t>Суп пюре из разных овощей</t>
  </si>
  <si>
    <t>Плов из отварной птицы</t>
  </si>
  <si>
    <t>Кисель витаминизированый</t>
  </si>
  <si>
    <t>Нарезка из свежих огурцов</t>
  </si>
  <si>
    <t>Щи из свежей капусты</t>
  </si>
  <si>
    <t>Рыба тушенная в томате с овощами</t>
  </si>
  <si>
    <t>Картофельное пюре</t>
  </si>
  <si>
    <t>Компот из сухофруктов</t>
  </si>
  <si>
    <t>Яблоко</t>
  </si>
  <si>
    <t>Нарезка из свежих помидор</t>
  </si>
  <si>
    <t>Рассольник ленинградский</t>
  </si>
  <si>
    <t>Гуляш из говядины</t>
  </si>
  <si>
    <t>Каша пшённая</t>
  </si>
  <si>
    <t>фрукты.</t>
  </si>
  <si>
    <t>Апельсин</t>
  </si>
  <si>
    <t>Суп с крупой на к/б</t>
  </si>
  <si>
    <t>Йогурт питьевой</t>
  </si>
  <si>
    <t>Рагу из птицы</t>
  </si>
  <si>
    <t>Шницель</t>
  </si>
  <si>
    <t>Макароны отварные</t>
  </si>
  <si>
    <t>Сок яблочный</t>
  </si>
  <si>
    <t>Плов из отварной говядины</t>
  </si>
  <si>
    <t>Банан</t>
  </si>
  <si>
    <t>Сыр(порциями)</t>
  </si>
  <si>
    <t>Котлета с соусом</t>
  </si>
  <si>
    <t>Рис отварной</t>
  </si>
  <si>
    <t>Напиток из шиповника</t>
  </si>
  <si>
    <t>Свекольник</t>
  </si>
  <si>
    <t>Рыба тушенная</t>
  </si>
  <si>
    <t>Пюре из гороха с маслом</t>
  </si>
  <si>
    <t>Директор</t>
  </si>
  <si>
    <t>Сотникова Е.В.</t>
  </si>
  <si>
    <t xml:space="preserve">Муниципальное  казённое общеобразовательное учреждение «Малиновоозёрская
основная общеобразовательная школа» Михайловского района Алтайского края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</si>
</sst>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Jura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0" xfId="0" applyFont="1"/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8" fillId="0" borderId="10" xfId="0" applyFont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9.5" customHeight="1">
      <c r="A1" s="1" t="s">
        <v>7</v>
      </c>
      <c r="C1" s="60" t="s">
        <v>78</v>
      </c>
      <c r="D1" s="61"/>
      <c r="E1" s="62"/>
      <c r="F1" s="12" t="s">
        <v>16</v>
      </c>
      <c r="G1" s="2" t="s">
        <v>17</v>
      </c>
      <c r="H1" s="59" t="s">
        <v>76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77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51" t="s">
        <v>39</v>
      </c>
      <c r="F16" s="43">
        <v>100</v>
      </c>
      <c r="G16" s="43">
        <v>1</v>
      </c>
      <c r="H16" s="43">
        <v>5</v>
      </c>
      <c r="I16" s="43">
        <v>5</v>
      </c>
      <c r="J16" s="43">
        <v>66</v>
      </c>
      <c r="K16" s="44">
        <v>18</v>
      </c>
      <c r="L16" s="43">
        <v>8.83</v>
      </c>
    </row>
    <row r="17" spans="1:12" ht="15">
      <c r="A17" s="23"/>
      <c r="B17" s="15"/>
      <c r="C17" s="11"/>
      <c r="D17" s="7" t="s">
        <v>27</v>
      </c>
      <c r="E17" s="42" t="s">
        <v>40</v>
      </c>
      <c r="F17" s="43">
        <v>250</v>
      </c>
      <c r="G17" s="43">
        <v>3</v>
      </c>
      <c r="H17" s="43">
        <v>3</v>
      </c>
      <c r="I17" s="43">
        <v>22</v>
      </c>
      <c r="J17" s="43">
        <v>124</v>
      </c>
      <c r="K17" s="44">
        <v>47</v>
      </c>
      <c r="L17" s="43">
        <v>10.32</v>
      </c>
    </row>
    <row r="18" spans="1:12" ht="15">
      <c r="A18" s="23"/>
      <c r="B18" s="15"/>
      <c r="C18" s="11"/>
      <c r="D18" s="7" t="s">
        <v>28</v>
      </c>
      <c r="E18" s="42" t="s">
        <v>41</v>
      </c>
      <c r="F18" s="43">
        <v>90</v>
      </c>
      <c r="G18" s="43">
        <v>11</v>
      </c>
      <c r="H18" s="43">
        <v>12</v>
      </c>
      <c r="I18" s="43">
        <v>6</v>
      </c>
      <c r="J18" s="43">
        <v>177</v>
      </c>
      <c r="K18" s="44">
        <v>189</v>
      </c>
      <c r="L18" s="43">
        <v>25.56</v>
      </c>
    </row>
    <row r="19" spans="1:12" ht="15">
      <c r="A19" s="23"/>
      <c r="B19" s="15"/>
      <c r="C19" s="11"/>
      <c r="D19" s="7" t="s">
        <v>29</v>
      </c>
      <c r="E19" s="42" t="s">
        <v>42</v>
      </c>
      <c r="F19" s="43">
        <v>150</v>
      </c>
      <c r="G19" s="43">
        <v>9</v>
      </c>
      <c r="H19" s="43">
        <v>5</v>
      </c>
      <c r="I19" s="43">
        <v>45</v>
      </c>
      <c r="J19" s="43">
        <v>264</v>
      </c>
      <c r="K19" s="44">
        <v>219</v>
      </c>
      <c r="L19" s="43">
        <v>20.329999999999998</v>
      </c>
    </row>
    <row r="20" spans="1:12" ht="15">
      <c r="A20" s="23"/>
      <c r="B20" s="15"/>
      <c r="C20" s="11"/>
      <c r="D20" s="7" t="s">
        <v>30</v>
      </c>
      <c r="E20" s="42" t="s">
        <v>44</v>
      </c>
      <c r="F20" s="43">
        <v>200</v>
      </c>
      <c r="G20" s="43">
        <v>0</v>
      </c>
      <c r="H20" s="43">
        <v>0</v>
      </c>
      <c r="I20" s="43">
        <v>12</v>
      </c>
      <c r="J20" s="43">
        <v>49</v>
      </c>
      <c r="K20" s="44">
        <v>300</v>
      </c>
      <c r="L20" s="43">
        <v>2.2200000000000002</v>
      </c>
    </row>
    <row r="21" spans="1:12" ht="15">
      <c r="A21" s="23"/>
      <c r="B21" s="15"/>
      <c r="C21" s="11"/>
      <c r="D21" s="7" t="s">
        <v>31</v>
      </c>
      <c r="E21" s="42" t="s">
        <v>43</v>
      </c>
      <c r="F21" s="43">
        <v>30</v>
      </c>
      <c r="G21" s="43">
        <v>12</v>
      </c>
      <c r="H21" s="43">
        <v>1</v>
      </c>
      <c r="I21" s="43">
        <v>7</v>
      </c>
      <c r="J21" s="43">
        <v>7</v>
      </c>
      <c r="K21" s="44"/>
      <c r="L21" s="43">
        <v>1.1599999999999999</v>
      </c>
    </row>
    <row r="22" spans="1:12" ht="1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52" t="s">
        <v>24</v>
      </c>
      <c r="E23" s="42" t="s">
        <v>45</v>
      </c>
      <c r="F23" s="43">
        <v>130</v>
      </c>
      <c r="G23" s="43">
        <v>0</v>
      </c>
      <c r="H23" s="43">
        <v>0</v>
      </c>
      <c r="I23" s="43">
        <v>16</v>
      </c>
      <c r="J23" s="43">
        <v>71</v>
      </c>
      <c r="K23" s="44"/>
      <c r="L23" s="43">
        <v>13</v>
      </c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33</v>
      </c>
      <c r="E25" s="9"/>
      <c r="F25" s="19">
        <f>SUM(F16:F24)</f>
        <v>950</v>
      </c>
      <c r="G25" s="19">
        <f t="shared" ref="G25:J25" si="2">SUM(G16:G24)</f>
        <v>36</v>
      </c>
      <c r="H25" s="19">
        <f t="shared" si="2"/>
        <v>26</v>
      </c>
      <c r="I25" s="19">
        <f t="shared" si="2"/>
        <v>113</v>
      </c>
      <c r="J25" s="19">
        <f t="shared" si="2"/>
        <v>758</v>
      </c>
      <c r="K25" s="25"/>
      <c r="L25" s="19">
        <f t="shared" ref="L25" si="3">SUM(L16:L24)</f>
        <v>81.419999999999987</v>
      </c>
    </row>
    <row r="26" spans="1:12" ht="15">
      <c r="A26" s="29">
        <f>A6</f>
        <v>1</v>
      </c>
      <c r="B26" s="30">
        <f>B6</f>
        <v>1</v>
      </c>
      <c r="C26" s="57" t="s">
        <v>4</v>
      </c>
      <c r="D26" s="58"/>
      <c r="E26" s="31"/>
      <c r="F26" s="32">
        <f>F15+F25</f>
        <v>950</v>
      </c>
      <c r="G26" s="32">
        <f t="shared" ref="G26:J26" si="4">G15+G25</f>
        <v>36</v>
      </c>
      <c r="H26" s="32">
        <f t="shared" si="4"/>
        <v>26</v>
      </c>
      <c r="I26" s="32">
        <f t="shared" si="4"/>
        <v>113</v>
      </c>
      <c r="J26" s="32">
        <f t="shared" si="4"/>
        <v>758</v>
      </c>
      <c r="K26" s="32"/>
      <c r="L26" s="32">
        <f t="shared" ref="L26" si="5">L15+L25</f>
        <v>81.419999999999987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 t="s">
        <v>39</v>
      </c>
      <c r="F36" s="43">
        <v>100</v>
      </c>
      <c r="G36" s="43">
        <v>1</v>
      </c>
      <c r="H36" s="43">
        <v>5</v>
      </c>
      <c r="I36" s="43">
        <v>5</v>
      </c>
      <c r="J36" s="43">
        <v>66</v>
      </c>
      <c r="K36" s="44">
        <v>18</v>
      </c>
      <c r="L36" s="43">
        <v>8.83</v>
      </c>
    </row>
    <row r="37" spans="1:12" ht="15">
      <c r="A37" s="14"/>
      <c r="B37" s="15"/>
      <c r="C37" s="11"/>
      <c r="D37" s="7" t="s">
        <v>27</v>
      </c>
      <c r="E37" s="42" t="s">
        <v>46</v>
      </c>
      <c r="F37" s="43">
        <v>250</v>
      </c>
      <c r="G37" s="43">
        <v>6</v>
      </c>
      <c r="H37" s="43">
        <v>8</v>
      </c>
      <c r="I37" s="43">
        <v>18</v>
      </c>
      <c r="J37" s="43">
        <v>171</v>
      </c>
      <c r="K37" s="44">
        <v>59</v>
      </c>
      <c r="L37" s="43">
        <v>15.55</v>
      </c>
    </row>
    <row r="38" spans="1:12" ht="15">
      <c r="A38" s="14"/>
      <c r="B38" s="15"/>
      <c r="C38" s="11"/>
      <c r="D38" s="7" t="s">
        <v>28</v>
      </c>
      <c r="E38" s="42" t="s">
        <v>47</v>
      </c>
      <c r="F38" s="43">
        <v>210</v>
      </c>
      <c r="G38" s="43">
        <v>37</v>
      </c>
      <c r="H38" s="43">
        <v>45</v>
      </c>
      <c r="I38" s="43">
        <v>41</v>
      </c>
      <c r="J38" s="43">
        <v>147</v>
      </c>
      <c r="K38" s="44">
        <v>211</v>
      </c>
      <c r="L38" s="43">
        <v>40.799999999999997</v>
      </c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 t="s">
        <v>48</v>
      </c>
      <c r="F40" s="43">
        <v>200</v>
      </c>
      <c r="G40" s="43">
        <v>0</v>
      </c>
      <c r="H40" s="43">
        <v>18</v>
      </c>
      <c r="I40" s="43">
        <v>0</v>
      </c>
      <c r="J40" s="43">
        <v>364</v>
      </c>
      <c r="K40" s="44">
        <v>276</v>
      </c>
      <c r="L40" s="43">
        <v>4.22</v>
      </c>
    </row>
    <row r="41" spans="1:12" ht="15">
      <c r="A41" s="14"/>
      <c r="B41" s="15"/>
      <c r="C41" s="11"/>
      <c r="D41" s="7" t="s">
        <v>31</v>
      </c>
      <c r="E41" s="42" t="s">
        <v>43</v>
      </c>
      <c r="F41" s="43">
        <v>30</v>
      </c>
      <c r="G41" s="43">
        <v>12</v>
      </c>
      <c r="H41" s="43">
        <v>1</v>
      </c>
      <c r="I41" s="43">
        <v>7</v>
      </c>
      <c r="J41" s="43">
        <v>7</v>
      </c>
      <c r="K41" s="44"/>
      <c r="L41" s="43">
        <v>1.1599999999999999</v>
      </c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>
        <f>SUM(F36:F44)</f>
        <v>790</v>
      </c>
      <c r="G45" s="19">
        <f t="shared" ref="G45" si="6">SUM(G36:G44)</f>
        <v>56</v>
      </c>
      <c r="H45" s="19">
        <f t="shared" ref="H45" si="7">SUM(H36:H44)</f>
        <v>77</v>
      </c>
      <c r="I45" s="19">
        <f t="shared" ref="I45" si="8">SUM(I36:I44)</f>
        <v>71</v>
      </c>
      <c r="J45" s="19">
        <f t="shared" ref="J45:L45" si="9">SUM(J36:J44)</f>
        <v>755</v>
      </c>
      <c r="K45" s="25"/>
      <c r="L45" s="19">
        <f t="shared" si="9"/>
        <v>70.56</v>
      </c>
    </row>
    <row r="46" spans="1:12" ht="15.75" customHeight="1">
      <c r="A46" s="33">
        <f>A27</f>
        <v>1</v>
      </c>
      <c r="B46" s="33">
        <f>B27</f>
        <v>2</v>
      </c>
      <c r="C46" s="57" t="s">
        <v>4</v>
      </c>
      <c r="D46" s="58"/>
      <c r="E46" s="31"/>
      <c r="F46" s="32">
        <f>F35+F45</f>
        <v>790</v>
      </c>
      <c r="G46" s="32">
        <f t="shared" ref="G46" si="10">G35+G45</f>
        <v>56</v>
      </c>
      <c r="H46" s="32">
        <f t="shared" ref="H46" si="11">H35+H45</f>
        <v>77</v>
      </c>
      <c r="I46" s="32">
        <f t="shared" ref="I46" si="12">I35+I45</f>
        <v>71</v>
      </c>
      <c r="J46" s="32">
        <f t="shared" ref="J46:L46" si="13">J35+J45</f>
        <v>755</v>
      </c>
      <c r="K46" s="32"/>
      <c r="L46" s="32">
        <f t="shared" si="13"/>
        <v>70.56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 t="s">
        <v>49</v>
      </c>
      <c r="F56" s="43">
        <v>60</v>
      </c>
      <c r="G56" s="43">
        <v>1</v>
      </c>
      <c r="H56" s="43">
        <v>10</v>
      </c>
      <c r="I56" s="43">
        <v>1</v>
      </c>
      <c r="J56" s="43">
        <v>104</v>
      </c>
      <c r="K56" s="44">
        <v>16</v>
      </c>
      <c r="L56" s="43">
        <v>4.2300000000000004</v>
      </c>
    </row>
    <row r="57" spans="1:12" ht="15">
      <c r="A57" s="23"/>
      <c r="B57" s="15"/>
      <c r="C57" s="11"/>
      <c r="D57" s="7" t="s">
        <v>27</v>
      </c>
      <c r="E57" s="42" t="s">
        <v>50</v>
      </c>
      <c r="F57" s="43">
        <v>250</v>
      </c>
      <c r="G57" s="43">
        <v>3</v>
      </c>
      <c r="H57" s="43">
        <v>10</v>
      </c>
      <c r="I57" s="43">
        <v>11</v>
      </c>
      <c r="J57" s="43">
        <v>142</v>
      </c>
      <c r="K57" s="44">
        <v>62</v>
      </c>
      <c r="L57" s="43">
        <v>10.220000000000001</v>
      </c>
    </row>
    <row r="58" spans="1:12" ht="15">
      <c r="A58" s="23"/>
      <c r="B58" s="15"/>
      <c r="C58" s="11"/>
      <c r="D58" s="7" t="s">
        <v>28</v>
      </c>
      <c r="E58" s="42" t="s">
        <v>51</v>
      </c>
      <c r="F58" s="43">
        <v>140</v>
      </c>
      <c r="G58" s="43">
        <v>15</v>
      </c>
      <c r="H58" s="43">
        <v>8</v>
      </c>
      <c r="I58" s="43">
        <v>8</v>
      </c>
      <c r="J58" s="43">
        <v>160</v>
      </c>
      <c r="K58" s="44">
        <v>172</v>
      </c>
      <c r="L58" s="43">
        <v>29.96</v>
      </c>
    </row>
    <row r="59" spans="1:12" ht="15">
      <c r="A59" s="23"/>
      <c r="B59" s="15"/>
      <c r="C59" s="11"/>
      <c r="D59" s="7" t="s">
        <v>29</v>
      </c>
      <c r="E59" s="42" t="s">
        <v>52</v>
      </c>
      <c r="F59" s="43">
        <v>150</v>
      </c>
      <c r="G59" s="43">
        <v>3</v>
      </c>
      <c r="H59" s="43">
        <v>6</v>
      </c>
      <c r="I59" s="43">
        <v>23</v>
      </c>
      <c r="J59" s="43">
        <v>160</v>
      </c>
      <c r="K59" s="44">
        <v>241</v>
      </c>
      <c r="L59" s="43">
        <v>15.22</v>
      </c>
    </row>
    <row r="60" spans="1:12" ht="15">
      <c r="A60" s="23"/>
      <c r="B60" s="15"/>
      <c r="C60" s="11"/>
      <c r="D60" s="7" t="s">
        <v>30</v>
      </c>
      <c r="E60" s="42" t="s">
        <v>53</v>
      </c>
      <c r="F60" s="43">
        <v>200</v>
      </c>
      <c r="G60" s="43">
        <v>0</v>
      </c>
      <c r="H60" s="43">
        <v>0</v>
      </c>
      <c r="I60" s="43">
        <v>28</v>
      </c>
      <c r="J60" s="43">
        <v>114</v>
      </c>
      <c r="K60" s="44">
        <v>283</v>
      </c>
      <c r="L60" s="43">
        <v>4.55</v>
      </c>
    </row>
    <row r="61" spans="1:12" ht="15">
      <c r="A61" s="23"/>
      <c r="B61" s="15"/>
      <c r="C61" s="11"/>
      <c r="D61" s="7" t="s">
        <v>31</v>
      </c>
      <c r="E61" s="42" t="s">
        <v>43</v>
      </c>
      <c r="F61" s="43">
        <v>30</v>
      </c>
      <c r="G61" s="43">
        <v>12</v>
      </c>
      <c r="H61" s="43">
        <v>1</v>
      </c>
      <c r="I61" s="43">
        <v>7</v>
      </c>
      <c r="J61" s="43">
        <v>7</v>
      </c>
      <c r="K61" s="44"/>
      <c r="L61" s="43">
        <v>1.1599999999999999</v>
      </c>
    </row>
    <row r="62" spans="1:12" ht="1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53" t="s">
        <v>24</v>
      </c>
      <c r="E63" s="42" t="s">
        <v>54</v>
      </c>
      <c r="F63" s="43">
        <v>100</v>
      </c>
      <c r="G63" s="43">
        <v>0</v>
      </c>
      <c r="H63" s="43">
        <v>0</v>
      </c>
      <c r="I63" s="43">
        <v>0</v>
      </c>
      <c r="J63" s="43">
        <v>52</v>
      </c>
      <c r="K63" s="44"/>
      <c r="L63" s="43">
        <v>5.66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4"/>
      <c r="B65" s="17"/>
      <c r="C65" s="8"/>
      <c r="D65" s="18" t="s">
        <v>33</v>
      </c>
      <c r="E65" s="9"/>
      <c r="F65" s="19">
        <f>SUM(F56:F64)</f>
        <v>930</v>
      </c>
      <c r="G65" s="19">
        <f t="shared" ref="G65" si="14">SUM(G56:G64)</f>
        <v>34</v>
      </c>
      <c r="H65" s="19">
        <f t="shared" ref="H65" si="15">SUM(H56:H64)</f>
        <v>35</v>
      </c>
      <c r="I65" s="19">
        <f t="shared" ref="I65" si="16">SUM(I56:I64)</f>
        <v>78</v>
      </c>
      <c r="J65" s="19">
        <f t="shared" ref="J65:L65" si="17">SUM(J56:J64)</f>
        <v>739</v>
      </c>
      <c r="K65" s="25"/>
      <c r="L65" s="19">
        <f t="shared" si="17"/>
        <v>71</v>
      </c>
    </row>
    <row r="66" spans="1:12" ht="15.75" customHeight="1" thickBot="1">
      <c r="A66" s="29">
        <f>A47</f>
        <v>1</v>
      </c>
      <c r="B66" s="30">
        <f>B47</f>
        <v>3</v>
      </c>
      <c r="C66" s="57" t="s">
        <v>4</v>
      </c>
      <c r="D66" s="58"/>
      <c r="E66" s="31"/>
      <c r="F66" s="32">
        <f>F55+F65</f>
        <v>930</v>
      </c>
      <c r="G66" s="32">
        <f t="shared" ref="G66" si="18">G55+G65</f>
        <v>34</v>
      </c>
      <c r="H66" s="32">
        <f t="shared" ref="H66" si="19">H55+H65</f>
        <v>35</v>
      </c>
      <c r="I66" s="32">
        <f t="shared" ref="I66" si="20">I55+I65</f>
        <v>78</v>
      </c>
      <c r="J66" s="32">
        <f t="shared" ref="J66:L66" si="21">J55+J65</f>
        <v>739</v>
      </c>
      <c r="K66" s="32"/>
      <c r="L66" s="32">
        <f t="shared" si="21"/>
        <v>71</v>
      </c>
    </row>
    <row r="67" spans="1:12" ht="1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 t="s">
        <v>55</v>
      </c>
      <c r="F76" s="43">
        <v>60</v>
      </c>
      <c r="G76" s="43">
        <v>1</v>
      </c>
      <c r="H76" s="43">
        <v>10</v>
      </c>
      <c r="I76" s="43">
        <v>5</v>
      </c>
      <c r="J76" s="43">
        <v>114</v>
      </c>
      <c r="K76" s="44">
        <v>22</v>
      </c>
      <c r="L76" s="43">
        <v>8.1199999999999992</v>
      </c>
    </row>
    <row r="77" spans="1:12" ht="15">
      <c r="A77" s="23"/>
      <c r="B77" s="15"/>
      <c r="C77" s="11"/>
      <c r="D77" s="7" t="s">
        <v>27</v>
      </c>
      <c r="E77" s="42" t="s">
        <v>56</v>
      </c>
      <c r="F77" s="43">
        <v>250</v>
      </c>
      <c r="G77" s="43">
        <v>5</v>
      </c>
      <c r="H77" s="43">
        <v>11</v>
      </c>
      <c r="I77" s="43">
        <v>32</v>
      </c>
      <c r="J77" s="43">
        <v>150</v>
      </c>
      <c r="K77" s="44">
        <v>42</v>
      </c>
      <c r="L77" s="43">
        <v>10.32</v>
      </c>
    </row>
    <row r="78" spans="1:12" ht="15">
      <c r="A78" s="23"/>
      <c r="B78" s="15"/>
      <c r="C78" s="11"/>
      <c r="D78" s="7" t="s">
        <v>28</v>
      </c>
      <c r="E78" s="42" t="s">
        <v>57</v>
      </c>
      <c r="F78" s="43">
        <v>120</v>
      </c>
      <c r="G78" s="43">
        <v>22</v>
      </c>
      <c r="H78" s="43">
        <v>24</v>
      </c>
      <c r="I78" s="43">
        <v>7</v>
      </c>
      <c r="J78" s="43">
        <v>332</v>
      </c>
      <c r="K78" s="44">
        <v>180</v>
      </c>
      <c r="L78" s="43">
        <v>36.5</v>
      </c>
    </row>
    <row r="79" spans="1:12" ht="15">
      <c r="A79" s="23"/>
      <c r="B79" s="15"/>
      <c r="C79" s="11"/>
      <c r="D79" s="7" t="s">
        <v>29</v>
      </c>
      <c r="E79" s="42" t="s">
        <v>58</v>
      </c>
      <c r="F79" s="43">
        <v>150</v>
      </c>
      <c r="G79" s="43">
        <v>9</v>
      </c>
      <c r="H79" s="43">
        <v>5</v>
      </c>
      <c r="I79" s="43">
        <v>24</v>
      </c>
      <c r="J79" s="43">
        <v>232</v>
      </c>
      <c r="K79" s="44">
        <v>222</v>
      </c>
      <c r="L79" s="43">
        <v>5.5</v>
      </c>
    </row>
    <row r="80" spans="1:12" ht="15">
      <c r="A80" s="23"/>
      <c r="B80" s="15"/>
      <c r="C80" s="11"/>
      <c r="D80" s="7" t="s">
        <v>30</v>
      </c>
      <c r="E80" s="42" t="s">
        <v>44</v>
      </c>
      <c r="F80" s="43">
        <v>200</v>
      </c>
      <c r="G80" s="43">
        <v>0</v>
      </c>
      <c r="H80" s="43">
        <v>0</v>
      </c>
      <c r="I80" s="43">
        <v>12</v>
      </c>
      <c r="J80" s="43">
        <v>49</v>
      </c>
      <c r="K80" s="44">
        <v>300</v>
      </c>
      <c r="L80" s="43">
        <v>2.2200000000000002</v>
      </c>
    </row>
    <row r="81" spans="1:12" ht="15">
      <c r="A81" s="23"/>
      <c r="B81" s="15"/>
      <c r="C81" s="11"/>
      <c r="D81" s="7" t="s">
        <v>31</v>
      </c>
      <c r="E81" s="42" t="s">
        <v>43</v>
      </c>
      <c r="F81" s="43">
        <v>30</v>
      </c>
      <c r="G81" s="43">
        <v>12</v>
      </c>
      <c r="H81" s="43">
        <v>1</v>
      </c>
      <c r="I81" s="43">
        <v>7</v>
      </c>
      <c r="J81" s="43">
        <v>7</v>
      </c>
      <c r="K81" s="44"/>
      <c r="L81" s="43">
        <v>1.1599999999999999</v>
      </c>
    </row>
    <row r="82" spans="1:12" ht="15">
      <c r="A82" s="23"/>
      <c r="B82" s="15"/>
      <c r="C82" s="11"/>
      <c r="D82" s="54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55" t="s">
        <v>59</v>
      </c>
      <c r="E83" s="42" t="s">
        <v>60</v>
      </c>
      <c r="F83" s="43">
        <v>100</v>
      </c>
      <c r="G83" s="43">
        <v>1</v>
      </c>
      <c r="H83" s="43">
        <v>0</v>
      </c>
      <c r="I83" s="43">
        <v>8</v>
      </c>
      <c r="J83" s="43">
        <v>43</v>
      </c>
      <c r="K83" s="44"/>
      <c r="L83" s="43">
        <v>7.18</v>
      </c>
    </row>
    <row r="84" spans="1:12" ht="1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4"/>
      <c r="B85" s="17"/>
      <c r="C85" s="8"/>
      <c r="D85" s="18" t="s">
        <v>33</v>
      </c>
      <c r="E85" s="9"/>
      <c r="F85" s="19">
        <f>SUM(F76:F84)</f>
        <v>910</v>
      </c>
      <c r="G85" s="19">
        <f t="shared" ref="G85" si="26">SUM(G76:G84)</f>
        <v>50</v>
      </c>
      <c r="H85" s="19">
        <f t="shared" ref="H85" si="27">SUM(H76:H84)</f>
        <v>51</v>
      </c>
      <c r="I85" s="19">
        <f t="shared" ref="I85" si="28">SUM(I76:I84)</f>
        <v>95</v>
      </c>
      <c r="J85" s="19">
        <f t="shared" ref="J85:L85" si="29">SUM(J76:J84)</f>
        <v>927</v>
      </c>
      <c r="K85" s="25"/>
      <c r="L85" s="19">
        <f t="shared" si="29"/>
        <v>71</v>
      </c>
    </row>
    <row r="86" spans="1:12" ht="15.75" customHeight="1">
      <c r="A86" s="29">
        <f>A67</f>
        <v>1</v>
      </c>
      <c r="B86" s="30">
        <f>B67</f>
        <v>4</v>
      </c>
      <c r="C86" s="57" t="s">
        <v>4</v>
      </c>
      <c r="D86" s="58"/>
      <c r="E86" s="31"/>
      <c r="F86" s="32">
        <f>F75+F85</f>
        <v>910</v>
      </c>
      <c r="G86" s="32">
        <f t="shared" ref="G86" si="30">G75+G85</f>
        <v>50</v>
      </c>
      <c r="H86" s="32">
        <f t="shared" ref="H86" si="31">H75+H85</f>
        <v>51</v>
      </c>
      <c r="I86" s="32">
        <f t="shared" ref="I86" si="32">I75+I85</f>
        <v>95</v>
      </c>
      <c r="J86" s="32">
        <f t="shared" ref="J86:L86" si="33">J75+J85</f>
        <v>927</v>
      </c>
      <c r="K86" s="32"/>
      <c r="L86" s="32">
        <f t="shared" si="33"/>
        <v>71</v>
      </c>
    </row>
    <row r="87" spans="1:12" ht="1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 t="s">
        <v>62</v>
      </c>
      <c r="F96" s="43">
        <v>120</v>
      </c>
      <c r="G96" s="43">
        <v>10</v>
      </c>
      <c r="H96" s="43">
        <v>6</v>
      </c>
      <c r="I96" s="43">
        <v>17</v>
      </c>
      <c r="J96" s="43">
        <v>174</v>
      </c>
      <c r="K96" s="44"/>
      <c r="L96" s="43">
        <v>16.36</v>
      </c>
    </row>
    <row r="97" spans="1:12" ht="15">
      <c r="A97" s="23"/>
      <c r="B97" s="15"/>
      <c r="C97" s="11"/>
      <c r="D97" s="7" t="s">
        <v>27</v>
      </c>
      <c r="E97" s="42" t="s">
        <v>61</v>
      </c>
      <c r="F97" s="43">
        <v>250</v>
      </c>
      <c r="G97" s="43">
        <v>2</v>
      </c>
      <c r="H97" s="43">
        <v>7</v>
      </c>
      <c r="I97" s="43">
        <v>15</v>
      </c>
      <c r="J97" s="43">
        <v>141</v>
      </c>
      <c r="K97" s="44">
        <v>51</v>
      </c>
      <c r="L97" s="43">
        <v>10.32</v>
      </c>
    </row>
    <row r="98" spans="1:12" ht="15">
      <c r="A98" s="23"/>
      <c r="B98" s="15"/>
      <c r="C98" s="11"/>
      <c r="D98" s="7" t="s">
        <v>28</v>
      </c>
      <c r="E98" s="42" t="s">
        <v>63</v>
      </c>
      <c r="F98" s="43">
        <v>100</v>
      </c>
      <c r="G98" s="43">
        <v>15</v>
      </c>
      <c r="H98" s="43">
        <v>20</v>
      </c>
      <c r="I98" s="43">
        <v>18</v>
      </c>
      <c r="J98" s="43">
        <v>309</v>
      </c>
      <c r="K98" s="44">
        <v>214</v>
      </c>
      <c r="L98" s="43">
        <v>40.94</v>
      </c>
    </row>
    <row r="99" spans="1:12" ht="1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30</v>
      </c>
      <c r="E100" s="42" t="s">
        <v>44</v>
      </c>
      <c r="F100" s="43">
        <v>200</v>
      </c>
      <c r="G100" s="43">
        <v>0</v>
      </c>
      <c r="H100" s="43">
        <v>0</v>
      </c>
      <c r="I100" s="43">
        <v>12</v>
      </c>
      <c r="J100" s="43">
        <v>49</v>
      </c>
      <c r="K100" s="44">
        <v>300</v>
      </c>
      <c r="L100" s="43">
        <v>2.2200000000000002</v>
      </c>
    </row>
    <row r="101" spans="1:12" ht="15">
      <c r="A101" s="23"/>
      <c r="B101" s="15"/>
      <c r="C101" s="11"/>
      <c r="D101" s="7" t="s">
        <v>31</v>
      </c>
      <c r="E101" s="42" t="s">
        <v>43</v>
      </c>
      <c r="F101" s="43">
        <v>30</v>
      </c>
      <c r="G101" s="43">
        <v>12</v>
      </c>
      <c r="H101" s="43">
        <v>1</v>
      </c>
      <c r="I101" s="43">
        <v>7</v>
      </c>
      <c r="J101" s="43">
        <v>7</v>
      </c>
      <c r="K101" s="44"/>
      <c r="L101" s="43">
        <v>1.1599999999999999</v>
      </c>
    </row>
    <row r="102" spans="1:12" ht="1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4"/>
      <c r="B105" s="17"/>
      <c r="C105" s="8"/>
      <c r="D105" s="18" t="s">
        <v>33</v>
      </c>
      <c r="E105" s="9"/>
      <c r="F105" s="19">
        <f>SUM(F96:F104)</f>
        <v>700</v>
      </c>
      <c r="G105" s="19">
        <f t="shared" ref="G105" si="38">SUM(G96:G104)</f>
        <v>39</v>
      </c>
      <c r="H105" s="19">
        <f t="shared" ref="H105" si="39">SUM(H96:H104)</f>
        <v>34</v>
      </c>
      <c r="I105" s="19">
        <f t="shared" ref="I105" si="40">SUM(I96:I104)</f>
        <v>69</v>
      </c>
      <c r="J105" s="19">
        <f t="shared" ref="J105:L105" si="41">SUM(J96:J104)</f>
        <v>680</v>
      </c>
      <c r="K105" s="25"/>
      <c r="L105" s="19">
        <f t="shared" si="41"/>
        <v>71</v>
      </c>
    </row>
    <row r="106" spans="1:12" ht="15.75" customHeight="1" thickBot="1">
      <c r="A106" s="29">
        <f>A87</f>
        <v>1</v>
      </c>
      <c r="B106" s="30">
        <f>B87</f>
        <v>5</v>
      </c>
      <c r="C106" s="57" t="s">
        <v>4</v>
      </c>
      <c r="D106" s="58"/>
      <c r="E106" s="31"/>
      <c r="F106" s="32">
        <f>F95+F105</f>
        <v>700</v>
      </c>
      <c r="G106" s="32">
        <f t="shared" ref="G106" si="42">G95+G105</f>
        <v>39</v>
      </c>
      <c r="H106" s="32">
        <f t="shared" ref="H106" si="43">H95+H105</f>
        <v>34</v>
      </c>
      <c r="I106" s="32">
        <f t="shared" ref="I106" si="44">I95+I105</f>
        <v>69</v>
      </c>
      <c r="J106" s="32">
        <f t="shared" ref="J106:L106" si="45">J95+J105</f>
        <v>680</v>
      </c>
      <c r="K106" s="32"/>
      <c r="L106" s="32">
        <f t="shared" si="45"/>
        <v>71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 t="s">
        <v>55</v>
      </c>
      <c r="F116" s="43">
        <v>60</v>
      </c>
      <c r="G116" s="43">
        <v>1</v>
      </c>
      <c r="H116" s="43">
        <v>10</v>
      </c>
      <c r="I116" s="43">
        <v>5</v>
      </c>
      <c r="J116" s="43">
        <v>114</v>
      </c>
      <c r="K116" s="44">
        <v>22</v>
      </c>
      <c r="L116" s="43">
        <v>2.72</v>
      </c>
    </row>
    <row r="117" spans="1:12" ht="15">
      <c r="A117" s="23"/>
      <c r="B117" s="15"/>
      <c r="C117" s="11"/>
      <c r="D117" s="7" t="s">
        <v>27</v>
      </c>
      <c r="E117" s="42" t="s">
        <v>61</v>
      </c>
      <c r="F117" s="43">
        <v>250</v>
      </c>
      <c r="G117" s="43">
        <v>2</v>
      </c>
      <c r="H117" s="43">
        <v>8</v>
      </c>
      <c r="I117" s="43">
        <v>15</v>
      </c>
      <c r="J117" s="43">
        <v>141</v>
      </c>
      <c r="K117" s="44">
        <v>51</v>
      </c>
      <c r="L117" s="43">
        <v>20.32</v>
      </c>
    </row>
    <row r="118" spans="1:12" ht="15">
      <c r="A118" s="23"/>
      <c r="B118" s="15"/>
      <c r="C118" s="11"/>
      <c r="D118" s="7" t="s">
        <v>28</v>
      </c>
      <c r="E118" s="42" t="s">
        <v>64</v>
      </c>
      <c r="F118" s="43">
        <v>100</v>
      </c>
      <c r="G118" s="43">
        <v>16</v>
      </c>
      <c r="H118" s="43">
        <v>22</v>
      </c>
      <c r="I118" s="43">
        <v>7</v>
      </c>
      <c r="J118" s="43">
        <v>287</v>
      </c>
      <c r="K118" s="44">
        <v>189</v>
      </c>
      <c r="L118" s="43">
        <v>29.94</v>
      </c>
    </row>
    <row r="119" spans="1:12" ht="15">
      <c r="A119" s="23"/>
      <c r="B119" s="15"/>
      <c r="C119" s="11"/>
      <c r="D119" s="7" t="s">
        <v>29</v>
      </c>
      <c r="E119" s="42" t="s">
        <v>65</v>
      </c>
      <c r="F119" s="43">
        <v>150</v>
      </c>
      <c r="G119" s="43">
        <v>4</v>
      </c>
      <c r="H119" s="43">
        <v>4</v>
      </c>
      <c r="I119" s="43">
        <v>24</v>
      </c>
      <c r="J119" s="43">
        <v>141</v>
      </c>
      <c r="K119" s="44">
        <v>227</v>
      </c>
      <c r="L119" s="43">
        <v>5.5</v>
      </c>
    </row>
    <row r="120" spans="1:12" ht="15">
      <c r="A120" s="23"/>
      <c r="B120" s="15"/>
      <c r="C120" s="11"/>
      <c r="D120" s="7" t="s">
        <v>30</v>
      </c>
      <c r="E120" s="42" t="s">
        <v>66</v>
      </c>
      <c r="F120" s="43">
        <v>200</v>
      </c>
      <c r="G120" s="43">
        <v>2</v>
      </c>
      <c r="H120" s="43">
        <v>0</v>
      </c>
      <c r="I120" s="43">
        <v>6</v>
      </c>
      <c r="J120" s="43">
        <v>36</v>
      </c>
      <c r="K120" s="44">
        <v>17</v>
      </c>
      <c r="L120" s="43">
        <v>11.36</v>
      </c>
    </row>
    <row r="121" spans="1:12" ht="15">
      <c r="A121" s="23"/>
      <c r="B121" s="15"/>
      <c r="C121" s="11"/>
      <c r="D121" s="7" t="s">
        <v>31</v>
      </c>
      <c r="E121" s="42" t="s">
        <v>43</v>
      </c>
      <c r="F121" s="43">
        <v>30</v>
      </c>
      <c r="G121" s="43">
        <v>12</v>
      </c>
      <c r="H121" s="43">
        <v>1</v>
      </c>
      <c r="I121" s="43">
        <v>7</v>
      </c>
      <c r="J121" s="43">
        <v>7</v>
      </c>
      <c r="K121" s="44"/>
      <c r="L121" s="43">
        <v>1.1599999999999999</v>
      </c>
    </row>
    <row r="122" spans="1:12" ht="1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33</v>
      </c>
      <c r="E125" s="9"/>
      <c r="F125" s="19">
        <f>SUM(F116:F124)</f>
        <v>790</v>
      </c>
      <c r="G125" s="19">
        <f t="shared" ref="G125:J125" si="48">SUM(G116:G124)</f>
        <v>37</v>
      </c>
      <c r="H125" s="19">
        <f t="shared" si="48"/>
        <v>45</v>
      </c>
      <c r="I125" s="19">
        <f t="shared" si="48"/>
        <v>64</v>
      </c>
      <c r="J125" s="19">
        <f t="shared" si="48"/>
        <v>726</v>
      </c>
      <c r="K125" s="25"/>
      <c r="L125" s="19">
        <f t="shared" ref="L125" si="49">SUM(L116:L124)</f>
        <v>71</v>
      </c>
    </row>
    <row r="126" spans="1:12" ht="15">
      <c r="A126" s="29">
        <f>A107</f>
        <v>2</v>
      </c>
      <c r="B126" s="30">
        <f>B107</f>
        <v>1</v>
      </c>
      <c r="C126" s="57" t="s">
        <v>4</v>
      </c>
      <c r="D126" s="58"/>
      <c r="E126" s="31"/>
      <c r="F126" s="32">
        <f>F115+F125</f>
        <v>790</v>
      </c>
      <c r="G126" s="32">
        <f t="shared" ref="G126" si="50">G115+G125</f>
        <v>37</v>
      </c>
      <c r="H126" s="32">
        <f t="shared" ref="H126" si="51">H115+H125</f>
        <v>45</v>
      </c>
      <c r="I126" s="32">
        <f t="shared" ref="I126" si="52">I115+I125</f>
        <v>64</v>
      </c>
      <c r="J126" s="32">
        <f t="shared" ref="J126:L126" si="53">J115+J125</f>
        <v>726</v>
      </c>
      <c r="K126" s="32"/>
      <c r="L126" s="32">
        <f t="shared" si="53"/>
        <v>71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 t="s">
        <v>49</v>
      </c>
      <c r="F136" s="43">
        <v>60</v>
      </c>
      <c r="G136" s="43">
        <v>0</v>
      </c>
      <c r="H136" s="43">
        <v>10</v>
      </c>
      <c r="I136" s="43">
        <v>1</v>
      </c>
      <c r="J136" s="43">
        <v>104</v>
      </c>
      <c r="K136" s="44">
        <v>16</v>
      </c>
      <c r="L136" s="43">
        <v>8.16</v>
      </c>
    </row>
    <row r="137" spans="1:12" ht="15">
      <c r="A137" s="14"/>
      <c r="B137" s="15"/>
      <c r="C137" s="11"/>
      <c r="D137" s="7" t="s">
        <v>27</v>
      </c>
      <c r="E137" s="42" t="s">
        <v>67</v>
      </c>
      <c r="F137" s="43">
        <v>250</v>
      </c>
      <c r="G137" s="43">
        <v>24</v>
      </c>
      <c r="H137" s="43">
        <v>21</v>
      </c>
      <c r="I137" s="43">
        <v>34</v>
      </c>
      <c r="J137" s="43">
        <v>418</v>
      </c>
      <c r="K137" s="44">
        <v>193</v>
      </c>
      <c r="L137" s="43">
        <v>47.46</v>
      </c>
    </row>
    <row r="138" spans="1:12" ht="1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30</v>
      </c>
      <c r="E140" s="42" t="s">
        <v>44</v>
      </c>
      <c r="F140" s="43">
        <v>200</v>
      </c>
      <c r="G140" s="43">
        <v>0</v>
      </c>
      <c r="H140" s="43">
        <v>0</v>
      </c>
      <c r="I140" s="43">
        <v>12</v>
      </c>
      <c r="J140" s="43">
        <v>49</v>
      </c>
      <c r="K140" s="44">
        <v>300</v>
      </c>
      <c r="L140" s="43">
        <v>2.2200000000000002</v>
      </c>
    </row>
    <row r="141" spans="1:12" ht="15">
      <c r="A141" s="14"/>
      <c r="B141" s="15"/>
      <c r="C141" s="11"/>
      <c r="D141" s="7" t="s">
        <v>31</v>
      </c>
      <c r="E141" s="42" t="s">
        <v>43</v>
      </c>
      <c r="F141" s="43">
        <v>30</v>
      </c>
      <c r="G141" s="43">
        <v>12</v>
      </c>
      <c r="H141" s="43">
        <v>1</v>
      </c>
      <c r="I141" s="43">
        <v>7</v>
      </c>
      <c r="J141" s="43">
        <v>7</v>
      </c>
      <c r="K141" s="44"/>
      <c r="L141" s="43">
        <v>1.1599999999999999</v>
      </c>
    </row>
    <row r="142" spans="1:12" ht="1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55" t="s">
        <v>24</v>
      </c>
      <c r="E143" s="42" t="s">
        <v>68</v>
      </c>
      <c r="F143" s="43">
        <v>160</v>
      </c>
      <c r="G143" s="43">
        <v>2</v>
      </c>
      <c r="H143" s="43">
        <v>0</v>
      </c>
      <c r="I143" s="43">
        <v>21</v>
      </c>
      <c r="J143" s="43">
        <v>96</v>
      </c>
      <c r="K143" s="44"/>
      <c r="L143" s="43">
        <v>12</v>
      </c>
    </row>
    <row r="144" spans="1:12" ht="1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6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38</v>
      </c>
      <c r="H145" s="19">
        <f t="shared" si="56"/>
        <v>32</v>
      </c>
      <c r="I145" s="19">
        <f t="shared" si="56"/>
        <v>75</v>
      </c>
      <c r="J145" s="19">
        <f t="shared" si="56"/>
        <v>674</v>
      </c>
      <c r="K145" s="25"/>
      <c r="L145" s="19">
        <f t="shared" ref="L145" si="57">SUM(L136:L144)</f>
        <v>71</v>
      </c>
    </row>
    <row r="146" spans="1:12" ht="15">
      <c r="A146" s="33">
        <f>A127</f>
        <v>2</v>
      </c>
      <c r="B146" s="33">
        <f>B127</f>
        <v>2</v>
      </c>
      <c r="C146" s="57" t="s">
        <v>4</v>
      </c>
      <c r="D146" s="58"/>
      <c r="E146" s="31"/>
      <c r="F146" s="32">
        <f>F135+F145</f>
        <v>700</v>
      </c>
      <c r="G146" s="32">
        <f t="shared" ref="G146" si="58">G135+G145</f>
        <v>38</v>
      </c>
      <c r="H146" s="32">
        <f t="shared" ref="H146" si="59">H135+H145</f>
        <v>32</v>
      </c>
      <c r="I146" s="32">
        <f t="shared" ref="I146" si="60">I135+I145</f>
        <v>75</v>
      </c>
      <c r="J146" s="32">
        <f t="shared" ref="J146:L146" si="61">J135+J145</f>
        <v>674</v>
      </c>
      <c r="K146" s="32"/>
      <c r="L146" s="32">
        <f t="shared" si="61"/>
        <v>71</v>
      </c>
    </row>
    <row r="147" spans="1:12" ht="1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 t="s">
        <v>69</v>
      </c>
      <c r="F156" s="43">
        <v>60</v>
      </c>
      <c r="G156" s="43">
        <v>7</v>
      </c>
      <c r="H156" s="43">
        <v>9</v>
      </c>
      <c r="I156" s="43">
        <v>0</v>
      </c>
      <c r="J156" s="43">
        <v>109</v>
      </c>
      <c r="K156" s="44">
        <v>366</v>
      </c>
      <c r="L156" s="43">
        <v>18</v>
      </c>
    </row>
    <row r="157" spans="1:12" ht="15">
      <c r="A157" s="23"/>
      <c r="B157" s="15"/>
      <c r="C157" s="11"/>
      <c r="D157" s="7" t="s">
        <v>27</v>
      </c>
      <c r="E157" s="42" t="s">
        <v>40</v>
      </c>
      <c r="F157" s="43">
        <v>250</v>
      </c>
      <c r="G157" s="43">
        <v>3</v>
      </c>
      <c r="H157" s="43">
        <v>3</v>
      </c>
      <c r="I157" s="43">
        <v>22</v>
      </c>
      <c r="J157" s="43">
        <v>124</v>
      </c>
      <c r="K157" s="44">
        <v>47</v>
      </c>
      <c r="L157" s="43">
        <v>10.32</v>
      </c>
    </row>
    <row r="158" spans="1:12" ht="15">
      <c r="A158" s="23"/>
      <c r="B158" s="15"/>
      <c r="C158" s="11"/>
      <c r="D158" s="7" t="s">
        <v>28</v>
      </c>
      <c r="E158" s="42" t="s">
        <v>70</v>
      </c>
      <c r="F158" s="43">
        <v>90</v>
      </c>
      <c r="G158" s="43">
        <v>11</v>
      </c>
      <c r="H158" s="43">
        <v>11</v>
      </c>
      <c r="I158" s="43">
        <v>6</v>
      </c>
      <c r="J158" s="43">
        <v>177</v>
      </c>
      <c r="K158" s="44">
        <v>189</v>
      </c>
      <c r="L158" s="43">
        <v>20.94</v>
      </c>
    </row>
    <row r="159" spans="1:12" ht="15">
      <c r="A159" s="23"/>
      <c r="B159" s="15"/>
      <c r="C159" s="11"/>
      <c r="D159" s="7" t="s">
        <v>29</v>
      </c>
      <c r="E159" s="42" t="s">
        <v>71</v>
      </c>
      <c r="F159" s="43">
        <v>150</v>
      </c>
      <c r="G159" s="43">
        <v>4</v>
      </c>
      <c r="H159" s="43">
        <v>5</v>
      </c>
      <c r="I159" s="43">
        <v>40</v>
      </c>
      <c r="J159" s="43">
        <v>225</v>
      </c>
      <c r="K159" s="44">
        <v>224</v>
      </c>
      <c r="L159" s="43">
        <v>18.36</v>
      </c>
    </row>
    <row r="160" spans="1:12" ht="15">
      <c r="A160" s="23"/>
      <c r="B160" s="15"/>
      <c r="C160" s="11"/>
      <c r="D160" s="7" t="s">
        <v>30</v>
      </c>
      <c r="E160" s="42" t="s">
        <v>72</v>
      </c>
      <c r="F160" s="43">
        <v>200</v>
      </c>
      <c r="G160" s="43">
        <v>0</v>
      </c>
      <c r="H160" s="43">
        <v>0</v>
      </c>
      <c r="I160" s="43">
        <v>21</v>
      </c>
      <c r="J160" s="43">
        <v>47</v>
      </c>
      <c r="K160" s="44">
        <v>289</v>
      </c>
      <c r="L160" s="43">
        <v>2.2200000000000002</v>
      </c>
    </row>
    <row r="161" spans="1:12" ht="15">
      <c r="A161" s="23"/>
      <c r="B161" s="15"/>
      <c r="C161" s="11"/>
      <c r="D161" s="7" t="s">
        <v>31</v>
      </c>
      <c r="E161" s="42" t="s">
        <v>43</v>
      </c>
      <c r="F161" s="43">
        <v>30</v>
      </c>
      <c r="G161" s="43">
        <v>12</v>
      </c>
      <c r="H161" s="43">
        <v>7</v>
      </c>
      <c r="I161" s="43">
        <v>7</v>
      </c>
      <c r="J161" s="43">
        <v>7</v>
      </c>
      <c r="K161" s="44"/>
      <c r="L161" s="43">
        <v>1.1599999999999999</v>
      </c>
    </row>
    <row r="162" spans="1:12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780</v>
      </c>
      <c r="G165" s="19">
        <f t="shared" ref="G165:J165" si="64">SUM(G156:G164)</f>
        <v>37</v>
      </c>
      <c r="H165" s="19">
        <f t="shared" si="64"/>
        <v>35</v>
      </c>
      <c r="I165" s="19">
        <f t="shared" si="64"/>
        <v>96</v>
      </c>
      <c r="J165" s="19">
        <f t="shared" si="64"/>
        <v>689</v>
      </c>
      <c r="K165" s="25"/>
      <c r="L165" s="19">
        <f t="shared" ref="L165" si="65">SUM(L156:L164)</f>
        <v>71</v>
      </c>
    </row>
    <row r="166" spans="1:12" ht="15">
      <c r="A166" s="29">
        <f>A147</f>
        <v>2</v>
      </c>
      <c r="B166" s="30">
        <f>B147</f>
        <v>3</v>
      </c>
      <c r="C166" s="57" t="s">
        <v>4</v>
      </c>
      <c r="D166" s="58"/>
      <c r="E166" s="31"/>
      <c r="F166" s="32">
        <f>F155+F165</f>
        <v>780</v>
      </c>
      <c r="G166" s="32">
        <f t="shared" ref="G166" si="66">G155+G165</f>
        <v>37</v>
      </c>
      <c r="H166" s="32">
        <f t="shared" ref="H166" si="67">H155+H165</f>
        <v>35</v>
      </c>
      <c r="I166" s="32">
        <f t="shared" ref="I166" si="68">I155+I165</f>
        <v>96</v>
      </c>
      <c r="J166" s="32">
        <f t="shared" ref="J166:L166" si="69">J155+J165</f>
        <v>689</v>
      </c>
      <c r="K166" s="32"/>
      <c r="L166" s="32">
        <f t="shared" si="69"/>
        <v>71</v>
      </c>
    </row>
    <row r="167" spans="1:12" ht="1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3"/>
      <c r="B177" s="15"/>
      <c r="C177" s="11"/>
      <c r="D177" s="7" t="s">
        <v>27</v>
      </c>
      <c r="E177" s="42" t="s">
        <v>73</v>
      </c>
      <c r="F177" s="43">
        <v>250</v>
      </c>
      <c r="G177" s="43">
        <v>2</v>
      </c>
      <c r="H177" s="43">
        <v>6</v>
      </c>
      <c r="I177" s="43">
        <v>10</v>
      </c>
      <c r="J177" s="43">
        <v>104</v>
      </c>
      <c r="K177" s="44">
        <v>43</v>
      </c>
      <c r="L177" s="43">
        <v>6.35</v>
      </c>
    </row>
    <row r="178" spans="1:12" ht="15">
      <c r="A178" s="23"/>
      <c r="B178" s="15"/>
      <c r="C178" s="11"/>
      <c r="D178" s="7" t="s">
        <v>28</v>
      </c>
      <c r="E178" s="42" t="s">
        <v>74</v>
      </c>
      <c r="F178" s="43">
        <v>140</v>
      </c>
      <c r="G178" s="43">
        <v>15</v>
      </c>
      <c r="H178" s="43">
        <v>8</v>
      </c>
      <c r="I178" s="43">
        <v>8</v>
      </c>
      <c r="J178" s="43">
        <v>106</v>
      </c>
      <c r="K178" s="44">
        <v>172</v>
      </c>
      <c r="L178" s="43">
        <v>34.94</v>
      </c>
    </row>
    <row r="179" spans="1:12" ht="15">
      <c r="A179" s="23"/>
      <c r="B179" s="15"/>
      <c r="C179" s="11"/>
      <c r="D179" s="7" t="s">
        <v>29</v>
      </c>
      <c r="E179" s="42" t="s">
        <v>75</v>
      </c>
      <c r="F179" s="43">
        <v>205</v>
      </c>
      <c r="G179" s="43">
        <v>23</v>
      </c>
      <c r="H179" s="43">
        <v>5</v>
      </c>
      <c r="I179" s="43">
        <v>51</v>
      </c>
      <c r="J179" s="43">
        <v>328</v>
      </c>
      <c r="K179" s="44">
        <v>130</v>
      </c>
      <c r="L179" s="43">
        <v>21.35</v>
      </c>
    </row>
    <row r="180" spans="1:12" ht="15">
      <c r="A180" s="23"/>
      <c r="B180" s="15"/>
      <c r="C180" s="11"/>
      <c r="D180" s="7" t="s">
        <v>30</v>
      </c>
      <c r="E180" s="42" t="s">
        <v>53</v>
      </c>
      <c r="F180" s="43">
        <v>200</v>
      </c>
      <c r="G180" s="43">
        <v>1</v>
      </c>
      <c r="H180" s="43">
        <v>0</v>
      </c>
      <c r="I180" s="43">
        <v>12</v>
      </c>
      <c r="J180" s="43">
        <v>114</v>
      </c>
      <c r="K180" s="44">
        <v>283</v>
      </c>
      <c r="L180" s="43">
        <v>2.2200000000000002</v>
      </c>
    </row>
    <row r="181" spans="1:12" ht="15">
      <c r="A181" s="23"/>
      <c r="B181" s="15"/>
      <c r="C181" s="11"/>
      <c r="D181" s="7" t="s">
        <v>31</v>
      </c>
      <c r="E181" s="42" t="s">
        <v>43</v>
      </c>
      <c r="F181" s="43">
        <v>30</v>
      </c>
      <c r="G181" s="43">
        <v>12</v>
      </c>
      <c r="H181" s="43">
        <v>1</v>
      </c>
      <c r="I181" s="43">
        <v>7</v>
      </c>
      <c r="J181" s="43">
        <v>7</v>
      </c>
      <c r="K181" s="44"/>
      <c r="L181" s="43">
        <v>1.1599999999999999</v>
      </c>
    </row>
    <row r="182" spans="1:12" ht="1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55" t="s">
        <v>59</v>
      </c>
      <c r="E183" s="42" t="s">
        <v>54</v>
      </c>
      <c r="F183" s="43">
        <v>100</v>
      </c>
      <c r="G183" s="43">
        <v>0</v>
      </c>
      <c r="H183" s="43">
        <v>0</v>
      </c>
      <c r="I183" s="43">
        <v>14</v>
      </c>
      <c r="J183" s="43">
        <v>52</v>
      </c>
      <c r="K183" s="44"/>
      <c r="L183" s="43">
        <v>4.9800000000000004</v>
      </c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4"/>
      <c r="B185" s="17"/>
      <c r="C185" s="8"/>
      <c r="D185" s="18" t="s">
        <v>33</v>
      </c>
      <c r="E185" s="9"/>
      <c r="F185" s="19">
        <f>SUM(F176:F184)</f>
        <v>925</v>
      </c>
      <c r="G185" s="19">
        <f t="shared" ref="G185:J185" si="72">SUM(G176:G184)</f>
        <v>53</v>
      </c>
      <c r="H185" s="19">
        <f t="shared" si="72"/>
        <v>20</v>
      </c>
      <c r="I185" s="19">
        <f t="shared" si="72"/>
        <v>102</v>
      </c>
      <c r="J185" s="19">
        <f t="shared" si="72"/>
        <v>711</v>
      </c>
      <c r="K185" s="25"/>
      <c r="L185" s="19">
        <f t="shared" ref="L185" si="73">SUM(L176:L184)</f>
        <v>71</v>
      </c>
    </row>
    <row r="186" spans="1:12" ht="15">
      <c r="A186" s="29">
        <f>A167</f>
        <v>2</v>
      </c>
      <c r="B186" s="30">
        <f>B167</f>
        <v>4</v>
      </c>
      <c r="C186" s="57" t="s">
        <v>4</v>
      </c>
      <c r="D186" s="58"/>
      <c r="E186" s="31"/>
      <c r="F186" s="32">
        <f>F175+F185</f>
        <v>925</v>
      </c>
      <c r="G186" s="32">
        <f t="shared" ref="G186" si="74">G175+G185</f>
        <v>53</v>
      </c>
      <c r="H186" s="32">
        <f t="shared" ref="H186" si="75">H175+H185</f>
        <v>20</v>
      </c>
      <c r="I186" s="32">
        <f t="shared" ref="I186" si="76">I175+I185</f>
        <v>102</v>
      </c>
      <c r="J186" s="32">
        <f t="shared" ref="J186:L186" si="77">J175+J185</f>
        <v>711</v>
      </c>
      <c r="K186" s="32"/>
      <c r="L186" s="32">
        <f t="shared" si="77"/>
        <v>71</v>
      </c>
    </row>
    <row r="187" spans="1:12" ht="1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 t="s">
        <v>62</v>
      </c>
      <c r="F196" s="43">
        <v>120</v>
      </c>
      <c r="G196" s="43">
        <v>10</v>
      </c>
      <c r="H196" s="43">
        <v>6</v>
      </c>
      <c r="I196" s="43">
        <v>17</v>
      </c>
      <c r="J196" s="43">
        <v>174</v>
      </c>
      <c r="K196" s="44"/>
      <c r="L196" s="43">
        <v>16.36</v>
      </c>
    </row>
    <row r="197" spans="1:12" ht="15">
      <c r="A197" s="23"/>
      <c r="B197" s="15"/>
      <c r="C197" s="11"/>
      <c r="D197" s="7" t="s">
        <v>27</v>
      </c>
      <c r="E197" s="42" t="s">
        <v>61</v>
      </c>
      <c r="F197" s="43">
        <v>250</v>
      </c>
      <c r="G197" s="43">
        <v>2</v>
      </c>
      <c r="H197" s="43">
        <v>7</v>
      </c>
      <c r="I197" s="43">
        <v>15</v>
      </c>
      <c r="J197" s="43">
        <v>141</v>
      </c>
      <c r="K197" s="44">
        <v>51</v>
      </c>
      <c r="L197" s="43">
        <v>10.32</v>
      </c>
    </row>
    <row r="198" spans="1:12" ht="15">
      <c r="A198" s="23"/>
      <c r="B198" s="15"/>
      <c r="C198" s="11"/>
      <c r="D198" s="7" t="s">
        <v>28</v>
      </c>
      <c r="E198" s="42" t="s">
        <v>63</v>
      </c>
      <c r="F198" s="43">
        <v>100</v>
      </c>
      <c r="G198" s="43">
        <v>15</v>
      </c>
      <c r="H198" s="43">
        <v>20</v>
      </c>
      <c r="I198" s="43">
        <v>18</v>
      </c>
      <c r="J198" s="43">
        <v>309</v>
      </c>
      <c r="K198" s="44">
        <v>214</v>
      </c>
      <c r="L198" s="43">
        <v>40.94</v>
      </c>
    </row>
    <row r="199" spans="1:12" ht="1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30</v>
      </c>
      <c r="E200" s="42" t="s">
        <v>44</v>
      </c>
      <c r="F200" s="43">
        <v>200</v>
      </c>
      <c r="G200" s="43">
        <v>0</v>
      </c>
      <c r="H200" s="43">
        <v>0</v>
      </c>
      <c r="I200" s="43">
        <v>12</v>
      </c>
      <c r="J200" s="43">
        <v>49</v>
      </c>
      <c r="K200" s="44">
        <v>300</v>
      </c>
      <c r="L200" s="43">
        <v>2.2200000000000002</v>
      </c>
    </row>
    <row r="201" spans="1:12" ht="15">
      <c r="A201" s="23"/>
      <c r="B201" s="15"/>
      <c r="C201" s="11"/>
      <c r="D201" s="7" t="s">
        <v>31</v>
      </c>
      <c r="E201" s="42" t="s">
        <v>43</v>
      </c>
      <c r="F201" s="43">
        <v>30</v>
      </c>
      <c r="G201" s="43">
        <v>12</v>
      </c>
      <c r="H201" s="43">
        <v>1</v>
      </c>
      <c r="I201" s="43">
        <v>7</v>
      </c>
      <c r="J201" s="43">
        <v>7</v>
      </c>
      <c r="K201" s="44"/>
      <c r="L201" s="43">
        <v>1.1599999999999999</v>
      </c>
    </row>
    <row r="202" spans="1:12" ht="1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39</v>
      </c>
      <c r="H205" s="19">
        <f t="shared" si="80"/>
        <v>34</v>
      </c>
      <c r="I205" s="19">
        <f t="shared" si="80"/>
        <v>69</v>
      </c>
      <c r="J205" s="19">
        <f t="shared" si="80"/>
        <v>680</v>
      </c>
      <c r="K205" s="25"/>
      <c r="L205" s="19">
        <f t="shared" ref="L205" si="81">SUM(L196:L204)</f>
        <v>71</v>
      </c>
    </row>
    <row r="206" spans="1:12" ht="15.75" thickBot="1">
      <c r="A206" s="29">
        <f>A187</f>
        <v>2</v>
      </c>
      <c r="B206" s="30">
        <f>B187</f>
        <v>5</v>
      </c>
      <c r="C206" s="57" t="s">
        <v>4</v>
      </c>
      <c r="D206" s="58"/>
      <c r="E206" s="31"/>
      <c r="F206" s="32">
        <f>F195+F205</f>
        <v>700</v>
      </c>
      <c r="G206" s="32">
        <f t="shared" ref="G206" si="82">G195+G205</f>
        <v>39</v>
      </c>
      <c r="H206" s="32">
        <f t="shared" ref="H206" si="83">H195+H205</f>
        <v>34</v>
      </c>
      <c r="I206" s="32">
        <f t="shared" ref="I206" si="84">I195+I205</f>
        <v>69</v>
      </c>
      <c r="J206" s="32">
        <f t="shared" ref="J206:L206" si="85">J195+J205</f>
        <v>680</v>
      </c>
      <c r="K206" s="32"/>
      <c r="L206" s="32">
        <f t="shared" si="85"/>
        <v>71</v>
      </c>
    </row>
    <row r="207" spans="1:12" ht="13.5" thickBot="1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817.5</v>
      </c>
      <c r="G207" s="34">
        <f>SUMIF($C:$C,"Итого за день:",G:G)/COUNTIFS($C:$C,"Итого за день:",G:G,"&gt;0")</f>
        <v>41.9</v>
      </c>
      <c r="H207" s="34">
        <f>SUMIF($C:$C,"Итого за день:",H:H)/COUNTIFS($C:$C,"Итого за день:",H:H,"&gt;0")</f>
        <v>38.9</v>
      </c>
      <c r="I207" s="34">
        <f>SUMIF($C:$C,"Итого за день:",I:I)/COUNTIFS($C:$C,"Итого за день:",I:I,"&gt;0")</f>
        <v>83.2</v>
      </c>
      <c r="J207" s="34">
        <f>SUMIF($C:$C,"Итого за день:",J:J)/COUNTIFS($C:$C,"Итого за день:",J:J,"&gt;0")</f>
        <v>733.9</v>
      </c>
      <c r="K207" s="34"/>
      <c r="L207" s="34">
        <f>SUMIF($C:$C,"Итого за день:",L:L)/COUNTIFS($C:$C,"Итого за день:",L:L,"&gt;0")</f>
        <v>71.998000000000005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2023-11-07T05:57:55Z</dcterms:modified>
</cp:coreProperties>
</file>