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F125" i="1"/>
  <c r="B116" i="1"/>
  <c r="A116" i="1"/>
  <c r="L115" i="1"/>
  <c r="J115" i="1"/>
  <c r="I115" i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B86" i="1"/>
  <c r="A86" i="1"/>
  <c r="L85" i="1"/>
  <c r="J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I186" i="1" l="1"/>
  <c r="J166" i="1"/>
  <c r="I146" i="1"/>
  <c r="H146" i="1"/>
  <c r="G146" i="1"/>
  <c r="L126" i="1"/>
  <c r="I126" i="1"/>
  <c r="I46" i="1"/>
  <c r="I166" i="1"/>
  <c r="I206" i="1"/>
  <c r="G206" i="1"/>
  <c r="J206" i="1"/>
  <c r="H206" i="1"/>
  <c r="L206" i="1"/>
  <c r="F206" i="1"/>
  <c r="G186" i="1"/>
  <c r="H186" i="1"/>
  <c r="J186" i="1"/>
  <c r="L186" i="1"/>
  <c r="F186" i="1"/>
  <c r="F166" i="1"/>
  <c r="H166" i="1"/>
  <c r="G166" i="1"/>
  <c r="L166" i="1"/>
  <c r="L146" i="1"/>
  <c r="J146" i="1"/>
  <c r="F146" i="1"/>
  <c r="J126" i="1"/>
  <c r="F126" i="1"/>
  <c r="H126" i="1"/>
  <c r="G126" i="1"/>
  <c r="G106" i="1"/>
  <c r="H106" i="1"/>
  <c r="J106" i="1"/>
  <c r="I106" i="1"/>
  <c r="F106" i="1"/>
  <c r="L106" i="1"/>
  <c r="I86" i="1"/>
  <c r="J86" i="1"/>
  <c r="F86" i="1"/>
  <c r="H86" i="1"/>
  <c r="G86" i="1"/>
  <c r="L86" i="1"/>
  <c r="I66" i="1"/>
  <c r="J66" i="1"/>
  <c r="L66" i="1"/>
  <c r="H66" i="1"/>
  <c r="G66" i="1"/>
  <c r="F66" i="1"/>
  <c r="H46" i="1"/>
  <c r="L46" i="1"/>
  <c r="J46" i="1"/>
  <c r="F46" i="1"/>
  <c r="G46" i="1"/>
  <c r="I26" i="1"/>
  <c r="G26" i="1"/>
  <c r="L26" i="1"/>
  <c r="J26" i="1"/>
  <c r="F26" i="1"/>
  <c r="H26" i="1"/>
  <c r="H207" i="1" l="1"/>
  <c r="I207" i="1"/>
  <c r="L207" i="1"/>
  <c r="J207" i="1"/>
  <c r="F207" i="1"/>
  <c r="G207" i="1"/>
</calcChain>
</file>

<file path=xl/sharedStrings.xml><?xml version="1.0" encoding="utf-8"?>
<sst xmlns="http://schemas.openxmlformats.org/spreadsheetml/2006/main" count="229" uniqueCount="64">
  <si>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</si>
  <si>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</si>
  <si>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</si>
  <si>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</si>
  <si>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</si>
  <si>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</si>
  <si>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</si>
  <si>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</si>
  <si>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</si>
  <si>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</si>
  <si>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</si>
  <si>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</si>
  <si>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</si>
  <si>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</si>
  <si>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</si>
  <si>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</si>
  <si>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</si>
  <si>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</si>
  <si>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</si>
  <si>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</si>
  <si>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</si>
  <si>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</si>
  <si>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</si>
  <si>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</si>
  <si>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</si>
  <si>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</si>
  <si>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</si>
  <si>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</si>
  <si>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</si>
  <si>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</si>
  <si>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</si>
  <si>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</si>
  <si>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</si>
  <si>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</si>
  <si>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</si>
  <si>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</si>
  <si>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</si>
  <si>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</si>
  <si>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</si>
  <si>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</si>
  <si>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Яблоко</t>
  </si>
  <si>
    <t>фрукты.</t>
  </si>
  <si>
    <t>Рагу из птицы</t>
  </si>
  <si>
    <t>Плов из отварной говядины</t>
  </si>
  <si>
    <t>Банан</t>
  </si>
  <si>
    <t>Директор</t>
  </si>
  <si>
    <t>Сотникова Е.В.</t>
  </si>
  <si>
    <t xml:space="preserve">Муниципальное  казённое общеобразовательное учреждение «Малиновоозёрская
основная общеобразовательная школа» Михайловского района Алтайского края
</t>
  </si>
  <si>
    <t>Каша гречневая, гуляш из говядины</t>
  </si>
  <si>
    <t>Хлеб белый</t>
  </si>
  <si>
    <t>Картофельное пюре, рыба запеченая</t>
  </si>
  <si>
    <t>Пюре гороховое, шницель</t>
  </si>
  <si>
    <t>Кисель</t>
  </si>
  <si>
    <t>Запеканка капустная с говядиной,картофельное пюре</t>
  </si>
  <si>
    <t>Кофейный напиток</t>
  </si>
  <si>
    <t>овощи свежие нарезка</t>
  </si>
  <si>
    <t>Борщ из свеж.капусты с мясом</t>
  </si>
  <si>
    <t>Булочка</t>
  </si>
  <si>
    <t>Макароны отварные,гуляш из говадины</t>
  </si>
  <si>
    <t>хлеб белый</t>
  </si>
  <si>
    <t>Котлета,рис отварной</t>
  </si>
  <si>
    <t>Каша молочная "Дружба"</t>
  </si>
  <si>
    <t>Йогурт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</si>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</sst>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Jura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0" xfId="0" applyFont="1"/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1" fontId="5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 applyProtection="1">
      <alignment wrapText="1"/>
      <protection locked="0"/>
    </xf>
    <xf numFmtId="0" fontId="5" fillId="2" borderId="24" xfId="0" applyFont="1" applyFill="1" applyBorder="1" applyAlignment="1" applyProtection="1">
      <alignment wrapText="1"/>
      <protection locked="0"/>
    </xf>
    <xf numFmtId="0" fontId="5" fillId="2" borderId="25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K129" sqref="K12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49.5" customHeight="1">
      <c r="A1" s="1" t="s">
        <v>7</v>
      </c>
      <c r="C1" s="60" t="s">
        <v>47</v>
      </c>
      <c r="D1" s="61"/>
      <c r="E1" s="62"/>
      <c r="F1" s="12" t="s">
        <v>16</v>
      </c>
      <c r="G1" s="2" t="s">
        <v>17</v>
      </c>
      <c r="H1" s="63" t="s">
        <v>45</v>
      </c>
      <c r="I1" s="63"/>
      <c r="J1" s="63"/>
      <c r="K1" s="63"/>
    </row>
    <row r="2" spans="1:12" ht="17.399999999999999">
      <c r="A2" s="35" t="s">
        <v>6</v>
      </c>
      <c r="C2" s="2"/>
      <c r="G2" s="2" t="s">
        <v>18</v>
      </c>
      <c r="H2" s="63" t="s">
        <v>46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320</v>
      </c>
      <c r="G6" s="40">
        <v>15</v>
      </c>
      <c r="H6" s="40">
        <v>14</v>
      </c>
      <c r="I6" s="40">
        <v>38</v>
      </c>
      <c r="J6" s="40">
        <v>507</v>
      </c>
      <c r="K6" s="41">
        <v>219.18899999999999</v>
      </c>
      <c r="L6" s="40">
        <v>75.78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0</v>
      </c>
      <c r="H8" s="43">
        <v>0</v>
      </c>
      <c r="I8" s="43">
        <v>12</v>
      </c>
      <c r="J8" s="43">
        <v>49</v>
      </c>
      <c r="K8" s="44">
        <v>300</v>
      </c>
      <c r="L8" s="43">
        <v>3.06</v>
      </c>
    </row>
    <row r="9" spans="1:12" ht="14.4">
      <c r="A9" s="23"/>
      <c r="B9" s="15"/>
      <c r="C9" s="11"/>
      <c r="D9" s="7" t="s">
        <v>23</v>
      </c>
      <c r="E9" s="42" t="s">
        <v>49</v>
      </c>
      <c r="F9" s="43">
        <v>50</v>
      </c>
      <c r="G9" s="43">
        <v>4</v>
      </c>
      <c r="H9" s="43">
        <v>2</v>
      </c>
      <c r="I9" s="43">
        <v>17</v>
      </c>
      <c r="J9" s="43">
        <v>110</v>
      </c>
      <c r="K9" s="44"/>
      <c r="L9" s="43">
        <v>2.56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4"/>
      <c r="B15" s="17"/>
      <c r="C15" s="8"/>
      <c r="D15" s="18" t="s">
        <v>33</v>
      </c>
      <c r="E15" s="9"/>
      <c r="F15" s="19">
        <f>SUM(F6:F14)</f>
        <v>570</v>
      </c>
      <c r="G15" s="19">
        <f t="shared" ref="G15:J15" si="0">SUM(G6:G14)</f>
        <v>19</v>
      </c>
      <c r="H15" s="19">
        <f t="shared" si="0"/>
        <v>16</v>
      </c>
      <c r="I15" s="19">
        <f t="shared" si="0"/>
        <v>67</v>
      </c>
      <c r="J15" s="19">
        <f t="shared" si="0"/>
        <v>666</v>
      </c>
      <c r="K15" s="25"/>
      <c r="L15" s="19">
        <f t="shared" ref="L15" si="1">SUM(L6:L14)</f>
        <v>81.400000000000006</v>
      </c>
    </row>
    <row r="16" spans="1:12" ht="14.4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1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52" t="s">
        <v>24</v>
      </c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>
      <c r="A26" s="29">
        <f>A6</f>
        <v>1</v>
      </c>
      <c r="B26" s="30">
        <f>B6</f>
        <v>1</v>
      </c>
      <c r="C26" s="58" t="s">
        <v>4</v>
      </c>
      <c r="D26" s="59"/>
      <c r="E26" s="31"/>
      <c r="F26" s="32">
        <f>F15+F25</f>
        <v>570</v>
      </c>
      <c r="G26" s="32">
        <f t="shared" ref="G26:J26" si="4">G15+G25</f>
        <v>19</v>
      </c>
      <c r="H26" s="32">
        <f t="shared" si="4"/>
        <v>16</v>
      </c>
      <c r="I26" s="32">
        <f t="shared" si="4"/>
        <v>67</v>
      </c>
      <c r="J26" s="32">
        <f t="shared" si="4"/>
        <v>666</v>
      </c>
      <c r="K26" s="32"/>
      <c r="L26" s="32">
        <f t="shared" ref="L26" si="5">L15+L25</f>
        <v>81.400000000000006</v>
      </c>
    </row>
    <row r="27" spans="1:12" ht="14.4">
      <c r="A27" s="14">
        <v>1</v>
      </c>
      <c r="B27" s="15">
        <v>2</v>
      </c>
      <c r="C27" s="22" t="s">
        <v>20</v>
      </c>
      <c r="D27" s="5" t="s">
        <v>21</v>
      </c>
      <c r="E27" s="39" t="s">
        <v>43</v>
      </c>
      <c r="F27" s="40">
        <v>250</v>
      </c>
      <c r="G27" s="40">
        <v>24</v>
      </c>
      <c r="H27" s="40">
        <v>21</v>
      </c>
      <c r="I27" s="40">
        <v>34</v>
      </c>
      <c r="J27" s="40">
        <v>418</v>
      </c>
      <c r="K27" s="41">
        <v>193</v>
      </c>
      <c r="L27" s="40">
        <v>68.849999999999994</v>
      </c>
    </row>
    <row r="28" spans="1:12" ht="14.4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22</v>
      </c>
      <c r="E29" s="42" t="s">
        <v>63</v>
      </c>
      <c r="F29" s="43">
        <v>200</v>
      </c>
      <c r="G29" s="43">
        <v>0</v>
      </c>
      <c r="H29" s="43">
        <v>0</v>
      </c>
      <c r="I29" s="43">
        <v>12</v>
      </c>
      <c r="J29" s="43">
        <v>49</v>
      </c>
      <c r="K29" s="44">
        <v>300</v>
      </c>
      <c r="L29" s="43">
        <v>3.06</v>
      </c>
    </row>
    <row r="30" spans="1:12" ht="14.4">
      <c r="A30" s="14"/>
      <c r="B30" s="15"/>
      <c r="C30" s="11"/>
      <c r="D30" s="7" t="s">
        <v>23</v>
      </c>
      <c r="E30" s="42" t="s">
        <v>49</v>
      </c>
      <c r="F30" s="43">
        <v>50</v>
      </c>
      <c r="G30" s="43">
        <v>4</v>
      </c>
      <c r="H30" s="43">
        <v>2</v>
      </c>
      <c r="I30" s="43">
        <v>17</v>
      </c>
      <c r="J30" s="43">
        <v>110</v>
      </c>
      <c r="K30" s="44"/>
      <c r="L30" s="43">
        <v>2.56</v>
      </c>
    </row>
    <row r="31" spans="1:12" ht="14.4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28</v>
      </c>
      <c r="H35" s="19">
        <f>SUM(H27:H34)</f>
        <v>23</v>
      </c>
      <c r="I35" s="19">
        <f>SUM(I27:I34)</f>
        <v>63</v>
      </c>
      <c r="J35" s="19">
        <f>SUM(J27:J34)</f>
        <v>577</v>
      </c>
      <c r="K35" s="25"/>
      <c r="L35" s="19">
        <f>SUM(L27:L34)</f>
        <v>74.47</v>
      </c>
    </row>
    <row r="36" spans="1:12" ht="14.4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>
      <c r="A45" s="16"/>
      <c r="B45" s="17"/>
      <c r="C45" s="8"/>
      <c r="D45" s="18" t="s">
        <v>33</v>
      </c>
      <c r="E45" s="9"/>
      <c r="F45" s="19">
        <f>SUM(F36:F44)</f>
        <v>0</v>
      </c>
      <c r="G45" s="56"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thickBot="1">
      <c r="A46" s="33">
        <f>A27</f>
        <v>1</v>
      </c>
      <c r="B46" s="33">
        <f>B27</f>
        <v>2</v>
      </c>
      <c r="C46" s="58" t="s">
        <v>4</v>
      </c>
      <c r="D46" s="59"/>
      <c r="E46" s="31"/>
      <c r="F46" s="32">
        <f>F35+F45</f>
        <v>500</v>
      </c>
      <c r="G46" s="32">
        <f t="shared" ref="G46" si="9">G35+G45</f>
        <v>28</v>
      </c>
      <c r="H46" s="32">
        <f t="shared" ref="H46" si="10">H35+H45</f>
        <v>23</v>
      </c>
      <c r="I46" s="32">
        <f t="shared" ref="I46" si="11">I35+I45</f>
        <v>63</v>
      </c>
      <c r="J46" s="32">
        <f t="shared" ref="J46:L46" si="12">J35+J45</f>
        <v>577</v>
      </c>
      <c r="K46" s="32"/>
      <c r="L46" s="32">
        <f t="shared" si="12"/>
        <v>74.47</v>
      </c>
    </row>
    <row r="47" spans="1:12" ht="14.4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250</v>
      </c>
      <c r="G47" s="40">
        <v>13</v>
      </c>
      <c r="H47" s="40">
        <v>17</v>
      </c>
      <c r="I47" s="40">
        <v>17</v>
      </c>
      <c r="J47" s="40">
        <v>350</v>
      </c>
      <c r="K47" s="41">
        <v>241.172</v>
      </c>
      <c r="L47" s="40">
        <v>64.8</v>
      </c>
    </row>
    <row r="48" spans="1:12" ht="14.4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7" t="s">
        <v>22</v>
      </c>
      <c r="E49" s="42" t="s">
        <v>39</v>
      </c>
      <c r="F49" s="43">
        <v>200</v>
      </c>
      <c r="G49" s="43">
        <v>1</v>
      </c>
      <c r="H49" s="43">
        <v>0</v>
      </c>
      <c r="I49" s="43">
        <v>28</v>
      </c>
      <c r="J49" s="43">
        <v>113</v>
      </c>
      <c r="K49" s="44">
        <v>283</v>
      </c>
      <c r="L49" s="43">
        <v>7.6</v>
      </c>
    </row>
    <row r="50" spans="1:12" ht="14.4">
      <c r="A50" s="23"/>
      <c r="B50" s="15"/>
      <c r="C50" s="11"/>
      <c r="D50" s="7" t="s">
        <v>23</v>
      </c>
      <c r="E50" s="42" t="s">
        <v>49</v>
      </c>
      <c r="F50" s="43">
        <v>50</v>
      </c>
      <c r="G50" s="43">
        <v>4</v>
      </c>
      <c r="H50" s="43">
        <v>2</v>
      </c>
      <c r="I50" s="43">
        <v>17</v>
      </c>
      <c r="J50" s="43">
        <v>110</v>
      </c>
      <c r="K50" s="44"/>
      <c r="L50" s="43">
        <v>2.56</v>
      </c>
    </row>
    <row r="51" spans="1:12" ht="14.4">
      <c r="A51" s="23"/>
      <c r="B51" s="15"/>
      <c r="C51" s="11"/>
      <c r="D51" s="7" t="s">
        <v>24</v>
      </c>
      <c r="E51" s="42" t="s">
        <v>40</v>
      </c>
      <c r="F51" s="43">
        <v>100</v>
      </c>
      <c r="G51" s="43">
        <v>0</v>
      </c>
      <c r="H51" s="43">
        <v>0</v>
      </c>
      <c r="I51" s="43">
        <v>11</v>
      </c>
      <c r="J51" s="43">
        <v>52</v>
      </c>
      <c r="K51" s="44"/>
      <c r="L51" s="43">
        <v>9</v>
      </c>
    </row>
    <row r="52" spans="1:12" ht="14.4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4"/>
      <c r="B55" s="17"/>
      <c r="C55" s="8"/>
      <c r="D55" s="18" t="s">
        <v>33</v>
      </c>
      <c r="E55" s="9"/>
      <c r="F55" s="19">
        <f>SUM(F47:F54)</f>
        <v>600</v>
      </c>
      <c r="G55" s="19">
        <f>SUM(G47:G54)</f>
        <v>18</v>
      </c>
      <c r="H55" s="19">
        <f>SUM(H47:H54)</f>
        <v>19</v>
      </c>
      <c r="I55" s="19">
        <f>SUM(I47:I54)</f>
        <v>73</v>
      </c>
      <c r="J55" s="19">
        <f>SUM(J47:J54)</f>
        <v>625</v>
      </c>
      <c r="K55" s="25"/>
      <c r="L55" s="19">
        <f>SUM(L47:L54)</f>
        <v>83.96</v>
      </c>
    </row>
    <row r="56" spans="1:12" ht="14.4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>
      <c r="A63" s="23"/>
      <c r="B63" s="15"/>
      <c r="C63" s="11"/>
      <c r="D63" s="53" t="s">
        <v>24</v>
      </c>
      <c r="E63" s="42"/>
      <c r="F63" s="43"/>
      <c r="G63" s="43"/>
      <c r="H63" s="43"/>
      <c r="I63" s="43"/>
      <c r="J63" s="43"/>
      <c r="K63" s="44"/>
      <c r="L63" s="43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" si="16">SUM(J56:J64)</f>
        <v>0</v>
      </c>
      <c r="K65" s="25"/>
      <c r="L65" s="19"/>
    </row>
    <row r="66" spans="1:12" ht="15.75" customHeight="1" thickBot="1">
      <c r="A66" s="29">
        <f>A47</f>
        <v>1</v>
      </c>
      <c r="B66" s="30">
        <f>B47</f>
        <v>3</v>
      </c>
      <c r="C66" s="58" t="s">
        <v>4</v>
      </c>
      <c r="D66" s="59"/>
      <c r="E66" s="31"/>
      <c r="F66" s="32">
        <f>F55+F65</f>
        <v>600</v>
      </c>
      <c r="G66" s="32">
        <f t="shared" ref="G66" si="17">G55+G65</f>
        <v>18</v>
      </c>
      <c r="H66" s="32">
        <f t="shared" ref="H66" si="18">H55+H65</f>
        <v>19</v>
      </c>
      <c r="I66" s="32">
        <f t="shared" ref="I66" si="19">I55+I65</f>
        <v>73</v>
      </c>
      <c r="J66" s="32">
        <f t="shared" ref="J66:L66" si="20">J55+J65</f>
        <v>625</v>
      </c>
      <c r="K66" s="32"/>
      <c r="L66" s="32">
        <f t="shared" si="20"/>
        <v>83.96</v>
      </c>
    </row>
    <row r="67" spans="1:12" ht="14.4">
      <c r="A67" s="20">
        <v>1</v>
      </c>
      <c r="B67" s="21">
        <v>4</v>
      </c>
      <c r="C67" s="22" t="s">
        <v>20</v>
      </c>
      <c r="D67" s="5" t="s">
        <v>21</v>
      </c>
      <c r="E67" s="39" t="s">
        <v>42</v>
      </c>
      <c r="F67" s="40">
        <v>200</v>
      </c>
      <c r="G67" s="40">
        <v>15</v>
      </c>
      <c r="H67" s="40">
        <v>20</v>
      </c>
      <c r="I67" s="40">
        <v>18</v>
      </c>
      <c r="J67" s="40">
        <v>309</v>
      </c>
      <c r="K67" s="41">
        <v>214</v>
      </c>
      <c r="L67" s="40">
        <v>65.16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7" t="s">
        <v>22</v>
      </c>
      <c r="E69" s="42" t="s">
        <v>63</v>
      </c>
      <c r="F69" s="43">
        <v>200</v>
      </c>
      <c r="G69" s="43">
        <v>0</v>
      </c>
      <c r="H69" s="43">
        <v>0</v>
      </c>
      <c r="I69" s="43">
        <v>12</v>
      </c>
      <c r="J69" s="43">
        <v>49</v>
      </c>
      <c r="K69" s="44">
        <v>300</v>
      </c>
      <c r="L69" s="43">
        <v>3.06</v>
      </c>
    </row>
    <row r="70" spans="1:12" ht="14.4">
      <c r="A70" s="23"/>
      <c r="B70" s="15"/>
      <c r="C70" s="11"/>
      <c r="D70" s="7" t="s">
        <v>23</v>
      </c>
      <c r="E70" s="42" t="s">
        <v>49</v>
      </c>
      <c r="F70" s="43">
        <v>50</v>
      </c>
      <c r="G70" s="43">
        <v>4</v>
      </c>
      <c r="H70" s="43">
        <v>2</v>
      </c>
      <c r="I70" s="43">
        <v>17</v>
      </c>
      <c r="J70" s="43">
        <v>110</v>
      </c>
      <c r="K70" s="44"/>
      <c r="L70" s="43">
        <v>2.56</v>
      </c>
    </row>
    <row r="71" spans="1:12" ht="14.4">
      <c r="A71" s="23"/>
      <c r="B71" s="15"/>
      <c r="C71" s="11"/>
      <c r="D71" s="7" t="s">
        <v>24</v>
      </c>
      <c r="E71" s="42" t="s">
        <v>40</v>
      </c>
      <c r="F71" s="43">
        <v>200</v>
      </c>
      <c r="G71" s="43">
        <v>0</v>
      </c>
      <c r="H71" s="43">
        <v>0</v>
      </c>
      <c r="I71" s="43">
        <v>11</v>
      </c>
      <c r="J71" s="43">
        <v>52</v>
      </c>
      <c r="K71" s="44"/>
      <c r="L71" s="43">
        <v>18</v>
      </c>
    </row>
    <row r="72" spans="1:12" ht="14.4">
      <c r="A72" s="23"/>
      <c r="B72" s="15"/>
      <c r="C72" s="11"/>
      <c r="D72" s="57"/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4"/>
      <c r="B75" s="17"/>
      <c r="C75" s="8"/>
      <c r="D75" s="18" t="s">
        <v>33</v>
      </c>
      <c r="E75" s="9"/>
      <c r="F75" s="19">
        <f>SUM(F67:F74)</f>
        <v>650</v>
      </c>
      <c r="G75" s="19">
        <f t="shared" ref="G75" si="21">SUM(G67:G74)</f>
        <v>19</v>
      </c>
      <c r="H75" s="19">
        <f t="shared" ref="H75" si="22">SUM(H67:H74)</f>
        <v>22</v>
      </c>
      <c r="I75" s="19">
        <f t="shared" ref="I75" si="23">SUM(I67:I74)</f>
        <v>58</v>
      </c>
      <c r="J75" s="19">
        <f t="shared" ref="J75:L75" si="24">SUM(J67:J74)</f>
        <v>520</v>
      </c>
      <c r="K75" s="25"/>
      <c r="L75" s="19">
        <f t="shared" si="24"/>
        <v>88.78</v>
      </c>
    </row>
    <row r="76" spans="1:12" ht="14.4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>
      <c r="A82" s="23"/>
      <c r="B82" s="15"/>
      <c r="C82" s="11"/>
      <c r="D82" s="54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>
      <c r="A83" s="23"/>
      <c r="B83" s="15"/>
      <c r="C83" s="11"/>
      <c r="D83" s="55" t="s">
        <v>41</v>
      </c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v>0</v>
      </c>
      <c r="J85" s="19">
        <f t="shared" ref="J85:L85" si="27">SUM(J76:J84)</f>
        <v>0</v>
      </c>
      <c r="K85" s="25"/>
      <c r="L85" s="19">
        <f t="shared" si="27"/>
        <v>0</v>
      </c>
    </row>
    <row r="86" spans="1:12" ht="15.75" customHeight="1" thickBot="1">
      <c r="A86" s="29">
        <f>A67</f>
        <v>1</v>
      </c>
      <c r="B86" s="30">
        <f>B67</f>
        <v>4</v>
      </c>
      <c r="C86" s="58" t="s">
        <v>4</v>
      </c>
      <c r="D86" s="59"/>
      <c r="E86" s="31"/>
      <c r="F86" s="32">
        <f>F75+F85</f>
        <v>650</v>
      </c>
      <c r="G86" s="32">
        <f t="shared" ref="G86" si="28">G75+G85</f>
        <v>19</v>
      </c>
      <c r="H86" s="32">
        <f t="shared" ref="H86" si="29">H75+H85</f>
        <v>22</v>
      </c>
      <c r="I86" s="32">
        <f t="shared" ref="I86" si="30">I75+I85</f>
        <v>58</v>
      </c>
      <c r="J86" s="32">
        <f t="shared" ref="J86:L86" si="31">J75+J85</f>
        <v>520</v>
      </c>
      <c r="K86" s="32"/>
      <c r="L86" s="32">
        <f t="shared" si="31"/>
        <v>88.78</v>
      </c>
    </row>
    <row r="87" spans="1:12" ht="14.4">
      <c r="A87" s="20">
        <v>1</v>
      </c>
      <c r="B87" s="21">
        <v>5</v>
      </c>
      <c r="C87" s="22" t="s">
        <v>20</v>
      </c>
      <c r="D87" s="5" t="s">
        <v>21</v>
      </c>
      <c r="E87" s="39" t="s">
        <v>51</v>
      </c>
      <c r="F87" s="40">
        <v>250</v>
      </c>
      <c r="G87" s="40">
        <v>34</v>
      </c>
      <c r="H87" s="40">
        <v>18</v>
      </c>
      <c r="I87" s="40">
        <v>58</v>
      </c>
      <c r="J87" s="40">
        <v>514</v>
      </c>
      <c r="K87" s="41">
        <v>130.18899999999999</v>
      </c>
      <c r="L87" s="40">
        <v>58.35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3"/>
      <c r="B89" s="15"/>
      <c r="C89" s="11"/>
      <c r="D89" s="7" t="s">
        <v>22</v>
      </c>
      <c r="E89" s="42" t="s">
        <v>52</v>
      </c>
      <c r="F89" s="43">
        <v>200</v>
      </c>
      <c r="G89" s="43">
        <v>1</v>
      </c>
      <c r="H89" s="43">
        <v>0</v>
      </c>
      <c r="I89" s="43">
        <v>29</v>
      </c>
      <c r="J89" s="43">
        <v>116</v>
      </c>
      <c r="K89" s="44">
        <v>276</v>
      </c>
      <c r="L89" s="43">
        <v>5.63</v>
      </c>
    </row>
    <row r="90" spans="1:12" ht="14.4">
      <c r="A90" s="23"/>
      <c r="B90" s="15"/>
      <c r="C90" s="11"/>
      <c r="D90" s="7" t="s">
        <v>23</v>
      </c>
      <c r="E90" s="42" t="s">
        <v>49</v>
      </c>
      <c r="F90" s="43">
        <v>50</v>
      </c>
      <c r="G90" s="43">
        <v>4</v>
      </c>
      <c r="H90" s="43">
        <v>2</v>
      </c>
      <c r="I90" s="43">
        <v>17</v>
      </c>
      <c r="J90" s="43">
        <v>110</v>
      </c>
      <c r="K90" s="44"/>
      <c r="L90" s="43">
        <v>2.56</v>
      </c>
    </row>
    <row r="91" spans="1:12" ht="14.4">
      <c r="A91" s="23"/>
      <c r="B91" s="15"/>
      <c r="C91" s="11"/>
      <c r="D91" s="7" t="s">
        <v>24</v>
      </c>
      <c r="E91" s="42" t="s">
        <v>44</v>
      </c>
      <c r="F91" s="43">
        <v>160</v>
      </c>
      <c r="G91" s="43">
        <v>2</v>
      </c>
      <c r="H91" s="43">
        <v>0</v>
      </c>
      <c r="I91" s="43">
        <v>21</v>
      </c>
      <c r="J91" s="43">
        <v>96</v>
      </c>
      <c r="K91" s="44"/>
      <c r="L91" s="43">
        <v>12</v>
      </c>
    </row>
    <row r="92" spans="1:12" ht="14.4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4"/>
      <c r="B95" s="17"/>
      <c r="C95" s="8"/>
      <c r="D95" s="18" t="s">
        <v>33</v>
      </c>
      <c r="E95" s="9"/>
      <c r="F95" s="19">
        <f>SUM(F87:F94)</f>
        <v>660</v>
      </c>
      <c r="G95" s="19">
        <f t="shared" ref="G95" si="32">SUM(G87:G94)</f>
        <v>41</v>
      </c>
      <c r="H95" s="19">
        <f t="shared" ref="H95" si="33">SUM(H87:H94)</f>
        <v>20</v>
      </c>
      <c r="I95" s="19">
        <f t="shared" ref="I95" si="34">SUM(I87:I94)</f>
        <v>125</v>
      </c>
      <c r="J95" s="19">
        <f t="shared" ref="J95:L95" si="35">SUM(J87:J94)</f>
        <v>836</v>
      </c>
      <c r="K95" s="25"/>
      <c r="L95" s="19">
        <f t="shared" si="35"/>
        <v>78.540000000000006</v>
      </c>
    </row>
    <row r="96" spans="1:12" ht="14.4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6">SUM(G96:G104)</f>
        <v>0</v>
      </c>
      <c r="H105" s="19">
        <f t="shared" ref="H105" si="37">SUM(H96:H104)</f>
        <v>0</v>
      </c>
      <c r="I105" s="19">
        <f t="shared" ref="I105" si="38">SUM(I96:I104)</f>
        <v>0</v>
      </c>
      <c r="J105" s="19">
        <f t="shared" ref="J105:L105" si="39">SUM(J96:J104)</f>
        <v>0</v>
      </c>
      <c r="K105" s="25"/>
      <c r="L105" s="19">
        <f t="shared" si="39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8" t="s">
        <v>4</v>
      </c>
      <c r="D106" s="59"/>
      <c r="E106" s="31"/>
      <c r="F106" s="32">
        <f>F95+F105</f>
        <v>660</v>
      </c>
      <c r="G106" s="32">
        <f t="shared" ref="G106" si="40">G95+G105</f>
        <v>41</v>
      </c>
      <c r="H106" s="32">
        <f t="shared" ref="H106" si="41">H95+H105</f>
        <v>20</v>
      </c>
      <c r="I106" s="32">
        <f t="shared" ref="I106" si="42">I95+I105</f>
        <v>125</v>
      </c>
      <c r="J106" s="32">
        <f t="shared" ref="J106:L106" si="43">J95+J105</f>
        <v>836</v>
      </c>
      <c r="K106" s="32"/>
      <c r="L106" s="32">
        <f t="shared" si="43"/>
        <v>78.540000000000006</v>
      </c>
    </row>
    <row r="107" spans="1:12" ht="14.4">
      <c r="A107" s="20">
        <v>2</v>
      </c>
      <c r="B107" s="21">
        <v>1</v>
      </c>
      <c r="C107" s="22" t="s">
        <v>20</v>
      </c>
      <c r="D107" s="5" t="s">
        <v>21</v>
      </c>
      <c r="E107" s="39" t="s">
        <v>53</v>
      </c>
      <c r="F107" s="40">
        <v>300</v>
      </c>
      <c r="G107" s="40">
        <v>28</v>
      </c>
      <c r="H107" s="40">
        <v>35</v>
      </c>
      <c r="I107" s="40">
        <v>14</v>
      </c>
      <c r="J107" s="40">
        <v>366</v>
      </c>
      <c r="K107" s="41">
        <v>182.24100000000001</v>
      </c>
      <c r="L107" s="40">
        <v>62.8</v>
      </c>
    </row>
    <row r="108" spans="1:12" ht="14.4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3"/>
      <c r="B109" s="15"/>
      <c r="C109" s="11"/>
      <c r="D109" s="7" t="s">
        <v>22</v>
      </c>
      <c r="E109" s="42" t="s">
        <v>54</v>
      </c>
      <c r="F109" s="43">
        <v>200</v>
      </c>
      <c r="G109" s="43">
        <v>3</v>
      </c>
      <c r="H109" s="43">
        <v>3</v>
      </c>
      <c r="I109" s="43">
        <v>20</v>
      </c>
      <c r="J109" s="43">
        <v>119</v>
      </c>
      <c r="K109" s="44">
        <v>286</v>
      </c>
      <c r="L109" s="43">
        <v>7.5</v>
      </c>
    </row>
    <row r="110" spans="1:12" ht="14.4">
      <c r="A110" s="23"/>
      <c r="B110" s="15"/>
      <c r="C110" s="11"/>
      <c r="D110" s="7" t="s">
        <v>23</v>
      </c>
      <c r="E110" s="42" t="s">
        <v>49</v>
      </c>
      <c r="F110" s="43">
        <v>50</v>
      </c>
      <c r="G110" s="43">
        <v>4</v>
      </c>
      <c r="H110" s="43">
        <v>2</v>
      </c>
      <c r="I110" s="43">
        <v>17</v>
      </c>
      <c r="J110" s="43">
        <v>110</v>
      </c>
      <c r="K110" s="44"/>
      <c r="L110" s="43">
        <v>2.56</v>
      </c>
    </row>
    <row r="111" spans="1:12" ht="14.4">
      <c r="A111" s="23"/>
      <c r="B111" s="15"/>
      <c r="C111" s="11"/>
      <c r="D111" s="7" t="s">
        <v>26</v>
      </c>
      <c r="E111" s="42" t="s">
        <v>55</v>
      </c>
      <c r="F111" s="43">
        <v>60</v>
      </c>
      <c r="G111" s="43">
        <v>1</v>
      </c>
      <c r="H111" s="43">
        <v>0</v>
      </c>
      <c r="I111" s="43">
        <v>3</v>
      </c>
      <c r="J111" s="43">
        <v>18</v>
      </c>
      <c r="K111" s="44">
        <v>18</v>
      </c>
      <c r="L111" s="43">
        <v>6.2</v>
      </c>
    </row>
    <row r="112" spans="1:12" ht="14.4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4"/>
      <c r="B115" s="17"/>
      <c r="C115" s="8"/>
      <c r="D115" s="18" t="s">
        <v>33</v>
      </c>
      <c r="E115" s="9"/>
      <c r="F115" s="19">
        <f>SUM(F107:F114)</f>
        <v>610</v>
      </c>
      <c r="G115" s="19">
        <f t="shared" ref="G115:J115" si="44">SUM(G107:G114)</f>
        <v>36</v>
      </c>
      <c r="H115" s="19">
        <f t="shared" si="44"/>
        <v>40</v>
      </c>
      <c r="I115" s="19">
        <f t="shared" si="44"/>
        <v>54</v>
      </c>
      <c r="J115" s="19">
        <f t="shared" si="44"/>
        <v>613</v>
      </c>
      <c r="K115" s="25"/>
      <c r="L115" s="19">
        <f t="shared" ref="L115" si="45">SUM(L107:L114)</f>
        <v>79.06</v>
      </c>
    </row>
    <row r="116" spans="1:12" ht="14.4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v>0</v>
      </c>
      <c r="H125" s="19">
        <f t="shared" ref="H125:J125" si="46">SUM(H116:H124)</f>
        <v>0</v>
      </c>
      <c r="I125" s="19">
        <f t="shared" si="46"/>
        <v>0</v>
      </c>
      <c r="J125" s="19">
        <f t="shared" si="46"/>
        <v>0</v>
      </c>
      <c r="K125" s="25"/>
      <c r="L125" s="19">
        <f t="shared" ref="L125" si="47">SUM(L116:L124)</f>
        <v>0</v>
      </c>
    </row>
    <row r="126" spans="1:12" ht="15" thickBot="1">
      <c r="A126" s="29">
        <f>A107</f>
        <v>2</v>
      </c>
      <c r="B126" s="30">
        <f>B107</f>
        <v>1</v>
      </c>
      <c r="C126" s="58" t="s">
        <v>4</v>
      </c>
      <c r="D126" s="59"/>
      <c r="E126" s="31"/>
      <c r="F126" s="32">
        <f>F115+F125</f>
        <v>610</v>
      </c>
      <c r="G126" s="32">
        <f t="shared" ref="G126" si="48">G115+G125</f>
        <v>36</v>
      </c>
      <c r="H126" s="32">
        <f t="shared" ref="H126" si="49">H115+H125</f>
        <v>40</v>
      </c>
      <c r="I126" s="32">
        <f t="shared" ref="I126" si="50">I115+I125</f>
        <v>54</v>
      </c>
      <c r="J126" s="32">
        <f t="shared" ref="J126:L126" si="51">J115+J125</f>
        <v>613</v>
      </c>
      <c r="K126" s="32"/>
      <c r="L126" s="32">
        <f t="shared" si="51"/>
        <v>79.06</v>
      </c>
    </row>
    <row r="127" spans="1:12" ht="14.4">
      <c r="A127" s="14">
        <v>2</v>
      </c>
      <c r="B127" s="15">
        <v>2</v>
      </c>
      <c r="C127" s="22" t="s">
        <v>20</v>
      </c>
      <c r="D127" s="5" t="s">
        <v>21</v>
      </c>
      <c r="E127" s="39" t="s">
        <v>56</v>
      </c>
      <c r="F127" s="40">
        <v>250</v>
      </c>
      <c r="G127" s="40">
        <v>13</v>
      </c>
      <c r="H127" s="40">
        <v>11</v>
      </c>
      <c r="I127" s="40">
        <v>10</v>
      </c>
      <c r="J127" s="40">
        <v>237</v>
      </c>
      <c r="K127" s="41"/>
      <c r="L127" s="40">
        <v>48.43</v>
      </c>
    </row>
    <row r="128" spans="1:12" ht="14.4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22</v>
      </c>
      <c r="E129" s="42" t="s">
        <v>63</v>
      </c>
      <c r="F129" s="43">
        <v>200</v>
      </c>
      <c r="G129" s="43">
        <v>0</v>
      </c>
      <c r="H129" s="43">
        <v>0</v>
      </c>
      <c r="I129" s="43">
        <v>12</v>
      </c>
      <c r="J129" s="43">
        <v>49</v>
      </c>
      <c r="K129" s="44">
        <v>300</v>
      </c>
      <c r="L129" s="43">
        <v>3.06</v>
      </c>
    </row>
    <row r="130" spans="1:12" ht="14.4">
      <c r="A130" s="14"/>
      <c r="B130" s="15"/>
      <c r="C130" s="11"/>
      <c r="D130" s="7" t="s">
        <v>23</v>
      </c>
      <c r="E130" s="42" t="s">
        <v>49</v>
      </c>
      <c r="F130" s="43">
        <v>50</v>
      </c>
      <c r="G130" s="43">
        <v>4</v>
      </c>
      <c r="H130" s="43">
        <v>2</v>
      </c>
      <c r="I130" s="43">
        <v>17</v>
      </c>
      <c r="J130" s="43">
        <v>110</v>
      </c>
      <c r="K130" s="44"/>
      <c r="L130" s="43">
        <v>2.56</v>
      </c>
    </row>
    <row r="131" spans="1:12" ht="14.4">
      <c r="A131" s="14"/>
      <c r="B131" s="15"/>
      <c r="C131" s="11"/>
      <c r="D131" s="7" t="s">
        <v>26</v>
      </c>
      <c r="E131" s="42" t="s">
        <v>57</v>
      </c>
      <c r="F131" s="43">
        <v>100</v>
      </c>
      <c r="G131" s="43">
        <v>3</v>
      </c>
      <c r="H131" s="43">
        <v>5</v>
      </c>
      <c r="I131" s="43">
        <v>30</v>
      </c>
      <c r="J131" s="43">
        <v>228</v>
      </c>
      <c r="K131" s="44"/>
      <c r="L131" s="43">
        <v>20</v>
      </c>
    </row>
    <row r="132" spans="1:12" ht="14.4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6"/>
      <c r="B135" s="17"/>
      <c r="C135" s="8"/>
      <c r="D135" s="18" t="s">
        <v>33</v>
      </c>
      <c r="E135" s="9"/>
      <c r="F135" s="19">
        <f>SUM(F127:F134)</f>
        <v>600</v>
      </c>
      <c r="G135" s="19">
        <f t="shared" ref="G135:J135" si="52">SUM(G127:G134)</f>
        <v>20</v>
      </c>
      <c r="H135" s="19">
        <f t="shared" si="52"/>
        <v>18</v>
      </c>
      <c r="I135" s="19">
        <f t="shared" si="52"/>
        <v>69</v>
      </c>
      <c r="J135" s="19">
        <f t="shared" si="52"/>
        <v>624</v>
      </c>
      <c r="K135" s="25"/>
      <c r="L135" s="19">
        <f t="shared" ref="L135" si="53">SUM(L127:L134)</f>
        <v>74.050000000000011</v>
      </c>
    </row>
    <row r="136" spans="1:12" ht="14.4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14"/>
      <c r="B143" s="15"/>
      <c r="C143" s="11"/>
      <c r="D143" s="55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4">SUM(G136:G144)</f>
        <v>0</v>
      </c>
      <c r="H145" s="19">
        <f t="shared" si="54"/>
        <v>0</v>
      </c>
      <c r="I145" s="19">
        <f t="shared" si="54"/>
        <v>0</v>
      </c>
      <c r="J145" s="19">
        <f t="shared" si="54"/>
        <v>0</v>
      </c>
      <c r="K145" s="25"/>
      <c r="L145" s="19">
        <f t="shared" ref="L145" si="55">SUM(L136:L144)</f>
        <v>0</v>
      </c>
    </row>
    <row r="146" spans="1:12" ht="14.4">
      <c r="A146" s="33">
        <f>A127</f>
        <v>2</v>
      </c>
      <c r="B146" s="33">
        <f>B127</f>
        <v>2</v>
      </c>
      <c r="C146" s="58" t="s">
        <v>4</v>
      </c>
      <c r="D146" s="59"/>
      <c r="E146" s="31"/>
      <c r="F146" s="32">
        <f>F135+F145</f>
        <v>600</v>
      </c>
      <c r="G146" s="32">
        <f t="shared" ref="G146" si="56">G135+G145</f>
        <v>20</v>
      </c>
      <c r="H146" s="32">
        <f t="shared" ref="H146" si="57">H135+H145</f>
        <v>18</v>
      </c>
      <c r="I146" s="32">
        <f t="shared" ref="I146" si="58">I135+I145</f>
        <v>69</v>
      </c>
      <c r="J146" s="32">
        <f t="shared" ref="J146:L146" si="59">J135+J145</f>
        <v>624</v>
      </c>
      <c r="K146" s="32"/>
      <c r="L146" s="32">
        <f t="shared" si="59"/>
        <v>74.050000000000011</v>
      </c>
    </row>
    <row r="147" spans="1:12" ht="14.4">
      <c r="A147" s="20">
        <v>2</v>
      </c>
      <c r="B147" s="21">
        <v>3</v>
      </c>
      <c r="C147" s="22" t="s">
        <v>20</v>
      </c>
      <c r="D147" s="5" t="s">
        <v>21</v>
      </c>
      <c r="E147" s="39" t="s">
        <v>58</v>
      </c>
      <c r="F147" s="40">
        <v>250</v>
      </c>
      <c r="G147" s="40">
        <v>26</v>
      </c>
      <c r="H147" s="40">
        <v>28</v>
      </c>
      <c r="I147" s="40">
        <v>31</v>
      </c>
      <c r="J147" s="40">
        <v>373</v>
      </c>
      <c r="K147" s="41">
        <v>227.18</v>
      </c>
      <c r="L147" s="40">
        <v>70.55</v>
      </c>
    </row>
    <row r="148" spans="1:12" ht="14.4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22</v>
      </c>
      <c r="E149" s="42" t="s">
        <v>39</v>
      </c>
      <c r="F149" s="43">
        <v>200</v>
      </c>
      <c r="G149" s="43">
        <v>1</v>
      </c>
      <c r="H149" s="43">
        <v>0</v>
      </c>
      <c r="I149" s="43">
        <v>28</v>
      </c>
      <c r="J149" s="43">
        <v>113</v>
      </c>
      <c r="K149" s="44">
        <v>283</v>
      </c>
      <c r="L149" s="43">
        <v>7.6</v>
      </c>
    </row>
    <row r="150" spans="1:12" ht="15.75" customHeight="1">
      <c r="A150" s="23"/>
      <c r="B150" s="15"/>
      <c r="C150" s="11"/>
      <c r="D150" s="7" t="s">
        <v>23</v>
      </c>
      <c r="E150" s="42" t="s">
        <v>49</v>
      </c>
      <c r="F150" s="43">
        <v>50</v>
      </c>
      <c r="G150" s="43">
        <v>4</v>
      </c>
      <c r="H150" s="43">
        <v>2</v>
      </c>
      <c r="I150" s="43">
        <v>17</v>
      </c>
      <c r="J150" s="43">
        <v>110</v>
      </c>
      <c r="K150" s="44"/>
      <c r="L150" s="43">
        <v>2.56</v>
      </c>
    </row>
    <row r="151" spans="1:12" ht="14.4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4"/>
      <c r="B155" s="17"/>
      <c r="C155" s="8"/>
      <c r="D155" s="18" t="s">
        <v>33</v>
      </c>
      <c r="E155" s="9"/>
      <c r="F155" s="19">
        <f>SUM(F147:F154)</f>
        <v>500</v>
      </c>
      <c r="G155" s="19">
        <f t="shared" ref="G155:J155" si="60">SUM(G147:G154)</f>
        <v>31</v>
      </c>
      <c r="H155" s="19">
        <f t="shared" si="60"/>
        <v>30</v>
      </c>
      <c r="I155" s="19">
        <f t="shared" si="60"/>
        <v>76</v>
      </c>
      <c r="J155" s="19">
        <f t="shared" si="60"/>
        <v>596</v>
      </c>
      <c r="K155" s="25"/>
      <c r="L155" s="19">
        <f t="shared" ref="L155" si="61">SUM(L147:L154)</f>
        <v>80.709999999999994</v>
      </c>
    </row>
    <row r="156" spans="1:12" ht="14.4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2">SUM(G156:G164)</f>
        <v>0</v>
      </c>
      <c r="H165" s="19">
        <f t="shared" si="62"/>
        <v>0</v>
      </c>
      <c r="I165" s="19">
        <f t="shared" si="62"/>
        <v>0</v>
      </c>
      <c r="J165" s="19">
        <f t="shared" si="62"/>
        <v>0</v>
      </c>
      <c r="K165" s="25"/>
      <c r="L165" s="19">
        <f t="shared" ref="L165" si="63">SUM(L156:L164)</f>
        <v>0</v>
      </c>
    </row>
    <row r="166" spans="1:12" ht="14.4">
      <c r="A166" s="29">
        <f>A147</f>
        <v>2</v>
      </c>
      <c r="B166" s="30">
        <f>B147</f>
        <v>3</v>
      </c>
      <c r="C166" s="58" t="s">
        <v>4</v>
      </c>
      <c r="D166" s="59"/>
      <c r="E166" s="31"/>
      <c r="F166" s="32">
        <f>F155+F165</f>
        <v>500</v>
      </c>
      <c r="G166" s="32">
        <f t="shared" ref="G166" si="64">G155+G165</f>
        <v>31</v>
      </c>
      <c r="H166" s="32">
        <f t="shared" ref="H166" si="65">H155+H165</f>
        <v>30</v>
      </c>
      <c r="I166" s="32">
        <f t="shared" ref="I166" si="66">I155+I165</f>
        <v>76</v>
      </c>
      <c r="J166" s="32">
        <f t="shared" ref="J166:L166" si="67">J155+J165</f>
        <v>596</v>
      </c>
      <c r="K166" s="32"/>
      <c r="L166" s="32">
        <f t="shared" si="67"/>
        <v>80.709999999999994</v>
      </c>
    </row>
    <row r="167" spans="1:12" ht="14.4">
      <c r="A167" s="20">
        <v>2</v>
      </c>
      <c r="B167" s="21">
        <v>4</v>
      </c>
      <c r="C167" s="22" t="s">
        <v>20</v>
      </c>
      <c r="D167" s="5" t="s">
        <v>21</v>
      </c>
      <c r="E167" s="39" t="s">
        <v>60</v>
      </c>
      <c r="F167" s="40">
        <v>250</v>
      </c>
      <c r="G167" s="40">
        <v>15</v>
      </c>
      <c r="H167" s="40">
        <v>17</v>
      </c>
      <c r="I167" s="40">
        <v>46</v>
      </c>
      <c r="J167" s="40">
        <v>402</v>
      </c>
      <c r="K167" s="41">
        <v>224.18899999999999</v>
      </c>
      <c r="L167" s="40">
        <v>60.65</v>
      </c>
    </row>
    <row r="168" spans="1:12" ht="14.4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22</v>
      </c>
      <c r="E169" s="42" t="s">
        <v>63</v>
      </c>
      <c r="F169" s="43">
        <v>200</v>
      </c>
      <c r="G169" s="43">
        <v>0</v>
      </c>
      <c r="H169" s="43">
        <v>0</v>
      </c>
      <c r="I169" s="43">
        <v>12</v>
      </c>
      <c r="J169" s="43">
        <v>49</v>
      </c>
      <c r="K169" s="44">
        <v>300</v>
      </c>
      <c r="L169" s="43">
        <v>3.06</v>
      </c>
    </row>
    <row r="170" spans="1:12" ht="14.4">
      <c r="A170" s="23"/>
      <c r="B170" s="15"/>
      <c r="C170" s="11"/>
      <c r="D170" s="7" t="s">
        <v>23</v>
      </c>
      <c r="E170" s="42" t="s">
        <v>59</v>
      </c>
      <c r="F170" s="43">
        <v>50</v>
      </c>
      <c r="G170" s="43">
        <v>4</v>
      </c>
      <c r="H170" s="43">
        <v>2</v>
      </c>
      <c r="I170" s="43">
        <v>17</v>
      </c>
      <c r="J170" s="43">
        <v>110</v>
      </c>
      <c r="K170" s="44"/>
      <c r="L170" s="43">
        <v>2.56</v>
      </c>
    </row>
    <row r="171" spans="1:12" ht="14.4">
      <c r="A171" s="23"/>
      <c r="B171" s="15"/>
      <c r="C171" s="11"/>
      <c r="D171" s="7" t="s">
        <v>24</v>
      </c>
      <c r="E171" s="42" t="s">
        <v>40</v>
      </c>
      <c r="F171" s="43">
        <v>100</v>
      </c>
      <c r="G171" s="43">
        <v>0</v>
      </c>
      <c r="H171" s="43">
        <v>0</v>
      </c>
      <c r="I171" s="43">
        <v>11</v>
      </c>
      <c r="J171" s="43">
        <v>52</v>
      </c>
      <c r="K171" s="44"/>
      <c r="L171" s="43">
        <v>9</v>
      </c>
    </row>
    <row r="172" spans="1:12" ht="14.4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SUM(F167:F174)</f>
        <v>600</v>
      </c>
      <c r="G175" s="19">
        <f t="shared" ref="G175:J175" si="68">SUM(G167:G174)</f>
        <v>19</v>
      </c>
      <c r="H175" s="19">
        <f t="shared" si="68"/>
        <v>19</v>
      </c>
      <c r="I175" s="19">
        <f t="shared" si="68"/>
        <v>86</v>
      </c>
      <c r="J175" s="19">
        <f t="shared" si="68"/>
        <v>613</v>
      </c>
      <c r="K175" s="25"/>
      <c r="L175" s="19">
        <f t="shared" ref="L175" si="69">SUM(L167:L174)</f>
        <v>75.27</v>
      </c>
    </row>
    <row r="176" spans="1:12" ht="14.4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55" t="s">
        <v>41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0">SUM(G176:G184)</f>
        <v>0</v>
      </c>
      <c r="H185" s="19">
        <f t="shared" si="70"/>
        <v>0</v>
      </c>
      <c r="I185" s="19"/>
      <c r="J185" s="19">
        <f t="shared" si="70"/>
        <v>0</v>
      </c>
      <c r="K185" s="25"/>
      <c r="L185" s="19">
        <f t="shared" ref="L185" si="71">SUM(L176:L184)</f>
        <v>0</v>
      </c>
    </row>
    <row r="186" spans="1:12" ht="15" thickBot="1">
      <c r="A186" s="29">
        <f>A167</f>
        <v>2</v>
      </c>
      <c r="B186" s="30">
        <f>B167</f>
        <v>4</v>
      </c>
      <c r="C186" s="58" t="s">
        <v>4</v>
      </c>
      <c r="D186" s="59"/>
      <c r="E186" s="31"/>
      <c r="F186" s="32">
        <f>F175+F185</f>
        <v>600</v>
      </c>
      <c r="G186" s="32">
        <f t="shared" ref="G186" si="72">G175+G185</f>
        <v>19</v>
      </c>
      <c r="H186" s="32">
        <f t="shared" ref="H186" si="73">H175+H185</f>
        <v>19</v>
      </c>
      <c r="I186" s="32">
        <f t="shared" ref="I186" si="74">I175+I185</f>
        <v>86</v>
      </c>
      <c r="J186" s="32">
        <f t="shared" ref="J186:L186" si="75">J175+J185</f>
        <v>613</v>
      </c>
      <c r="K186" s="32"/>
      <c r="L186" s="32">
        <f t="shared" si="75"/>
        <v>75.27</v>
      </c>
    </row>
    <row r="187" spans="1:12" ht="14.4">
      <c r="A187" s="20">
        <v>2</v>
      </c>
      <c r="B187" s="21">
        <v>5</v>
      </c>
      <c r="C187" s="22" t="s">
        <v>20</v>
      </c>
      <c r="D187" s="5" t="s">
        <v>21</v>
      </c>
      <c r="E187" s="39" t="s">
        <v>61</v>
      </c>
      <c r="F187" s="40">
        <v>205</v>
      </c>
      <c r="G187" s="40">
        <v>7</v>
      </c>
      <c r="H187" s="40">
        <v>8</v>
      </c>
      <c r="I187" s="40">
        <v>35</v>
      </c>
      <c r="J187" s="40">
        <v>241</v>
      </c>
      <c r="K187" s="41"/>
      <c r="L187" s="40">
        <v>44.2</v>
      </c>
    </row>
    <row r="188" spans="1:12" ht="14.4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22</v>
      </c>
      <c r="E189" s="42" t="s">
        <v>63</v>
      </c>
      <c r="F189" s="43">
        <v>200</v>
      </c>
      <c r="G189" s="43">
        <v>0</v>
      </c>
      <c r="H189" s="43">
        <v>0</v>
      </c>
      <c r="I189" s="43">
        <v>12</v>
      </c>
      <c r="J189" s="43">
        <v>49</v>
      </c>
      <c r="K189" s="44">
        <v>300</v>
      </c>
      <c r="L189" s="43">
        <v>3.06</v>
      </c>
    </row>
    <row r="190" spans="1:12" ht="14.4">
      <c r="A190" s="23"/>
      <c r="B190" s="15"/>
      <c r="C190" s="11"/>
      <c r="D190" s="7" t="s">
        <v>23</v>
      </c>
      <c r="E190" s="42" t="s">
        <v>49</v>
      </c>
      <c r="F190" s="43">
        <v>50</v>
      </c>
      <c r="G190" s="43">
        <v>4</v>
      </c>
      <c r="H190" s="43">
        <v>2</v>
      </c>
      <c r="I190" s="43">
        <v>17</v>
      </c>
      <c r="J190" s="43">
        <v>110</v>
      </c>
      <c r="K190" s="44"/>
      <c r="L190" s="43">
        <v>2.56</v>
      </c>
    </row>
    <row r="191" spans="1:12" ht="14.4">
      <c r="A191" s="23"/>
      <c r="B191" s="15"/>
      <c r="C191" s="11"/>
      <c r="D191" s="7" t="s">
        <v>26</v>
      </c>
      <c r="E191" s="42" t="s">
        <v>62</v>
      </c>
      <c r="F191" s="43">
        <v>100</v>
      </c>
      <c r="G191" s="43">
        <v>10</v>
      </c>
      <c r="H191" s="43">
        <v>6</v>
      </c>
      <c r="I191" s="43">
        <v>17</v>
      </c>
      <c r="J191" s="43">
        <v>174</v>
      </c>
      <c r="K191" s="44"/>
      <c r="L191" s="43">
        <v>25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555</v>
      </c>
      <c r="G195" s="19">
        <f t="shared" ref="G195:J195" si="76">SUM(G187:G194)</f>
        <v>21</v>
      </c>
      <c r="H195" s="19">
        <f t="shared" si="76"/>
        <v>16</v>
      </c>
      <c r="I195" s="19">
        <f t="shared" si="76"/>
        <v>81</v>
      </c>
      <c r="J195" s="19">
        <f t="shared" si="76"/>
        <v>574</v>
      </c>
      <c r="K195" s="25"/>
      <c r="L195" s="19">
        <f t="shared" ref="L195" si="77">SUM(L187:L194)</f>
        <v>74.820000000000007</v>
      </c>
    </row>
    <row r="196" spans="1:12" ht="14.4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8">SUM(G196:G204)</f>
        <v>0</v>
      </c>
      <c r="H205" s="19">
        <f t="shared" si="78"/>
        <v>0</v>
      </c>
      <c r="I205" s="19">
        <f t="shared" si="78"/>
        <v>0</v>
      </c>
      <c r="J205" s="19">
        <f t="shared" si="78"/>
        <v>0</v>
      </c>
      <c r="K205" s="25"/>
      <c r="L205" s="19">
        <f t="shared" ref="L205" si="79">SUM(L196:L204)</f>
        <v>0</v>
      </c>
    </row>
    <row r="206" spans="1:12" ht="15" thickBot="1">
      <c r="A206" s="29">
        <f>A187</f>
        <v>2</v>
      </c>
      <c r="B206" s="30">
        <f>B187</f>
        <v>5</v>
      </c>
      <c r="C206" s="58" t="s">
        <v>4</v>
      </c>
      <c r="D206" s="59"/>
      <c r="E206" s="31"/>
      <c r="F206" s="32">
        <f>F195+F205</f>
        <v>555</v>
      </c>
      <c r="G206" s="32">
        <f t="shared" ref="G206" si="80">G195+G205</f>
        <v>21</v>
      </c>
      <c r="H206" s="32">
        <f t="shared" ref="H206" si="81">H195+H205</f>
        <v>16</v>
      </c>
      <c r="I206" s="32">
        <f t="shared" ref="I206" si="82">I195+I205</f>
        <v>81</v>
      </c>
      <c r="J206" s="32">
        <f t="shared" ref="J206:L206" si="83">J195+J205</f>
        <v>574</v>
      </c>
      <c r="K206" s="32"/>
      <c r="L206" s="32">
        <f t="shared" si="83"/>
        <v>74.820000000000007</v>
      </c>
    </row>
    <row r="207" spans="1:12" ht="13.8" thickBot="1">
      <c r="A207" s="27"/>
      <c r="B207" s="28"/>
      <c r="C207" s="64" t="s">
        <v>5</v>
      </c>
      <c r="D207" s="64"/>
      <c r="E207" s="64"/>
      <c r="F207" s="34">
        <f>SUMIF($C:$C,"Итого за день:",F:F)/COUNTIFS($C:$C,"Итого за день:",F:F,"&gt;0")</f>
        <v>584.5</v>
      </c>
      <c r="G207" s="34">
        <f>SUMIF($C:$C,"Итого за день:",G:G)/COUNTIFS($C:$C,"Итого за день:",G:G,"&gt;0")</f>
        <v>25.2</v>
      </c>
      <c r="H207" s="34">
        <f>SUMIF($C:$C,"Итого за день:",H:H)/COUNTIFS($C:$C,"Итого за день:",H:H,"&gt;0")</f>
        <v>22.3</v>
      </c>
      <c r="I207" s="34">
        <f>SUMIF($C:$C,"Итого за день:",I:I)/COUNTIFS($C:$C,"Итого за день:",I:I,"&gt;0")</f>
        <v>75.2</v>
      </c>
      <c r="J207" s="34">
        <f>SUMIF($C:$C,"Итого за день:",J:J)/COUNTIFS($C:$C,"Итого за день:",J:J,"&gt;0")</f>
        <v>624.4</v>
      </c>
      <c r="K207" s="34"/>
      <c r="L207" s="34">
        <f>SUMIF($C:$C,"Итого за день:",L:L)/COUNTIFS($C:$C,"Итого за день:",L:L,"&gt;0")</f>
        <v>79.106000000000009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Цвингер</cp:lastModifiedBy>
  <dcterms:created xsi:type="dcterms:W3CDTF">2022-05-16T14:23:56Z</dcterms:created>
  <dcterms:modified xsi:type="dcterms:W3CDTF">2024-09-05T04:47:25Z</dcterms:modified>
</cp:coreProperties>
</file>